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SSJLMPC-001-027\Desktop\STATISTIK\"/>
    </mc:Choice>
  </mc:AlternateContent>
  <xr:revisionPtr revIDLastSave="0" documentId="13_ncr:1_{59E71E10-7D95-4FCB-BD06-630C3F4952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PL" sheetId="2" r:id="rId1"/>
    <sheet name="Sheet2" sheetId="1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9" i="2" l="1"/>
  <c r="L19" i="2"/>
  <c r="J19" i="2"/>
  <c r="H19" i="2"/>
  <c r="D19" i="2"/>
  <c r="B19" i="2"/>
  <c r="N17" i="2" l="1"/>
  <c r="C44" i="1" l="1"/>
  <c r="J38" i="1" l="1"/>
  <c r="C29" i="1"/>
  <c r="E29" i="1" s="1"/>
  <c r="C28" i="1"/>
  <c r="E28" i="1" s="1"/>
  <c r="C27" i="1"/>
  <c r="E27" i="1" s="1"/>
  <c r="E32" i="1"/>
  <c r="E33" i="1"/>
  <c r="E36" i="1"/>
  <c r="E37" i="1"/>
  <c r="C26" i="1"/>
  <c r="I38" i="1"/>
  <c r="G38" i="1"/>
  <c r="F38" i="1"/>
  <c r="D38" i="1"/>
  <c r="K37" i="1"/>
  <c r="H37" i="1"/>
  <c r="K36" i="1"/>
  <c r="H36" i="1"/>
  <c r="K35" i="1"/>
  <c r="H35" i="1"/>
  <c r="E35" i="1"/>
  <c r="K34" i="1"/>
  <c r="H34" i="1"/>
  <c r="E34" i="1"/>
  <c r="K33" i="1"/>
  <c r="H33" i="1"/>
  <c r="K32" i="1"/>
  <c r="H32" i="1"/>
  <c r="K31" i="1"/>
  <c r="H31" i="1"/>
  <c r="E31" i="1"/>
  <c r="K30" i="1"/>
  <c r="H30" i="1"/>
  <c r="E30" i="1"/>
  <c r="K29" i="1"/>
  <c r="H29" i="1"/>
  <c r="K28" i="1"/>
  <c r="H28" i="1"/>
  <c r="K27" i="1"/>
  <c r="H27" i="1"/>
  <c r="K26" i="1"/>
  <c r="H26" i="1"/>
  <c r="E7" i="1"/>
  <c r="E8" i="1"/>
  <c r="E9" i="1"/>
  <c r="E10" i="1"/>
  <c r="E11" i="1"/>
  <c r="E12" i="1"/>
  <c r="E13" i="1"/>
  <c r="E14" i="1"/>
  <c r="E15" i="1"/>
  <c r="E16" i="1"/>
  <c r="E17" i="1"/>
  <c r="E6" i="1"/>
  <c r="H7" i="1"/>
  <c r="H8" i="1"/>
  <c r="H9" i="1"/>
  <c r="H10" i="1"/>
  <c r="H11" i="1"/>
  <c r="H12" i="1"/>
  <c r="H13" i="1"/>
  <c r="H14" i="1"/>
  <c r="H15" i="1"/>
  <c r="H16" i="1"/>
  <c r="H17" i="1"/>
  <c r="H6" i="1"/>
  <c r="K7" i="1"/>
  <c r="K8" i="1"/>
  <c r="K9" i="1"/>
  <c r="K10" i="1"/>
  <c r="K11" i="1"/>
  <c r="K12" i="1"/>
  <c r="K13" i="1"/>
  <c r="K14" i="1"/>
  <c r="K15" i="1"/>
  <c r="K16" i="1"/>
  <c r="K17" i="1"/>
  <c r="K6" i="1"/>
  <c r="J18" i="1"/>
  <c r="D18" i="1"/>
  <c r="F18" i="1"/>
  <c r="G18" i="1"/>
  <c r="I18" i="1"/>
  <c r="C18" i="1"/>
  <c r="C11" i="3"/>
  <c r="C10" i="3"/>
  <c r="C9" i="3"/>
  <c r="F21" i="3"/>
  <c r="D21" i="3"/>
  <c r="B21" i="3"/>
  <c r="C12" i="3" l="1"/>
  <c r="K38" i="1"/>
  <c r="H38" i="1"/>
  <c r="E18" i="1"/>
  <c r="H18" i="1"/>
  <c r="K18" i="1"/>
  <c r="N18" i="2"/>
  <c r="N16" i="2"/>
  <c r="N15" i="2"/>
  <c r="N14" i="2"/>
  <c r="N13" i="2"/>
  <c r="N12" i="2"/>
  <c r="N11" i="2"/>
  <c r="N10" i="2"/>
  <c r="N9" i="2"/>
  <c r="N8" i="2"/>
  <c r="N7" i="2"/>
  <c r="N6" i="2"/>
  <c r="F19" i="1" l="1"/>
  <c r="N19" i="2"/>
  <c r="C38" i="1"/>
  <c r="E26" i="1"/>
  <c r="E38" i="1" l="1"/>
  <c r="K40" i="1" s="1"/>
</calcChain>
</file>

<file path=xl/sharedStrings.xml><?xml version="1.0" encoding="utf-8"?>
<sst xmlns="http://schemas.openxmlformats.org/spreadsheetml/2006/main" count="149" uniqueCount="66">
  <si>
    <t>Bulan</t>
  </si>
  <si>
    <t>MALAYSIA</t>
  </si>
  <si>
    <t>BCC</t>
  </si>
  <si>
    <t>CLC</t>
  </si>
  <si>
    <t>WRC</t>
  </si>
  <si>
    <t>Januari</t>
  </si>
  <si>
    <t>Februari</t>
  </si>
  <si>
    <t>Mac</t>
  </si>
  <si>
    <t>April</t>
  </si>
  <si>
    <t>Mei</t>
  </si>
  <si>
    <t>Jun</t>
  </si>
  <si>
    <t>Julai</t>
  </si>
  <si>
    <t>Ogos</t>
  </si>
  <si>
    <t>September</t>
  </si>
  <si>
    <t>Oktober</t>
  </si>
  <si>
    <t>November</t>
  </si>
  <si>
    <t>Jumlah</t>
  </si>
  <si>
    <t>Process Fees (RM)</t>
  </si>
  <si>
    <t>Year</t>
  </si>
  <si>
    <t>Cert Type</t>
  </si>
  <si>
    <t>2025</t>
  </si>
  <si>
    <t>Ship Type</t>
  </si>
  <si>
    <t>Foreign Ships</t>
  </si>
  <si>
    <t>Malaysian Ships</t>
  </si>
  <si>
    <t>Grand Total</t>
  </si>
  <si>
    <t>Yearly CLC/BCC/WRC Approved to Shipowners or Shipping Agents</t>
  </si>
  <si>
    <t>Number</t>
  </si>
  <si>
    <t>Year/Cert Type</t>
  </si>
  <si>
    <t>fs</t>
  </si>
  <si>
    <t>ms</t>
  </si>
  <si>
    <t>bcc (m)</t>
  </si>
  <si>
    <t>bcc (f)</t>
  </si>
  <si>
    <t>clc</t>
  </si>
  <si>
    <t>BCC Sum</t>
  </si>
  <si>
    <t>CLC Sum</t>
  </si>
  <si>
    <t>WRC Sum</t>
  </si>
  <si>
    <t>Foreign</t>
  </si>
  <si>
    <t>Local</t>
  </si>
  <si>
    <t>January</t>
  </si>
  <si>
    <t>February</t>
  </si>
  <si>
    <t>March</t>
  </si>
  <si>
    <t>May</t>
  </si>
  <si>
    <t>June</t>
  </si>
  <si>
    <t>July</t>
  </si>
  <si>
    <t>August</t>
  </si>
  <si>
    <t>Octocber</t>
  </si>
  <si>
    <t>MMDIS</t>
  </si>
  <si>
    <t>Cert Type/ Ship Type</t>
  </si>
  <si>
    <t>Detail/ Month</t>
  </si>
  <si>
    <t>Process Fee( RM)/ Month</t>
  </si>
  <si>
    <t>BCC (FOREIGN)</t>
  </si>
  <si>
    <t>BCC Local</t>
  </si>
  <si>
    <t xml:space="preserve"> Total</t>
  </si>
  <si>
    <t>GRAND TOTAL  :  RM</t>
  </si>
  <si>
    <t>Monthly CLCC/BCC/WRC Approved  Until Nov  2025</t>
  </si>
  <si>
    <t>Monthly Fees Collection  (CLCC/BCC/WRC Approved)  Until Nov 2025</t>
  </si>
  <si>
    <t>FEES</t>
  </si>
  <si>
    <t>-</t>
  </si>
  <si>
    <t>Jumlah Keseluruhan</t>
  </si>
  <si>
    <t>Jumlah Kutipan (RM)</t>
  </si>
  <si>
    <t>JENIS SIJIL</t>
  </si>
  <si>
    <t>Total</t>
  </si>
  <si>
    <t>Disember</t>
  </si>
  <si>
    <t>SPIK</t>
  </si>
  <si>
    <t>Pengeluaran Sijil BCC, CLC dan WRC setiap bulan bagi Ibu Pejabat Laut Tahun 2026</t>
  </si>
  <si>
    <t>LUAR NEGARA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</si>
</sst>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M&quot;#,##0.00;[Red]\-&quot;RM&quot;#,##0.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Tahoma"/>
      <family val="2"/>
    </font>
    <font>
      <b/>
      <sz val="12"/>
      <name val="Times New Roman"/>
      <family val="1"/>
    </font>
    <font>
      <sz val="8"/>
      <name val="Tahoma"/>
      <family val="2"/>
    </font>
    <font>
      <b/>
      <sz val="12"/>
      <name val="Times New Roman"/>
      <family val="1"/>
    </font>
    <font>
      <b/>
      <sz val="8"/>
      <name val="Tahoma"/>
      <family val="2"/>
    </font>
    <font>
      <b/>
      <sz val="12"/>
      <color theme="1"/>
      <name val="Calibri"/>
      <family val="2"/>
      <scheme val="minor"/>
    </font>
    <font>
      <b/>
      <sz val="12"/>
      <name val="Tahoma"/>
      <family val="2"/>
    </font>
    <font>
      <sz val="11"/>
      <color rgb="FF00000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 style="medium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3"/>
      </bottom>
      <diagonal/>
    </border>
    <border>
      <left/>
      <right style="medium">
        <color indexed="64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/>
      <bottom/>
      <diagonal/>
    </border>
    <border>
      <left style="medium">
        <color indexed="64"/>
      </left>
      <right style="thin">
        <color indexed="63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1"/>
  </cellStyleXfs>
  <cellXfs count="136">
    <xf numFmtId="0" fontId="0" fillId="0" borderId="1" xfId="0" applyBorder="1"/>
    <xf numFmtId="0" fontId="0" fillId="0" borderId="2" xfId="0" applyBorder="1" applyAlignment="1">
      <alignment horizontal="center"/>
    </xf>
    <xf numFmtId="0" fontId="5" fillId="0" borderId="1" xfId="0" applyFont="1" applyBorder="1"/>
    <xf numFmtId="0" fontId="0" fillId="0" borderId="2" xfId="0" applyBorder="1" applyAlignment="1">
      <alignment horizontal="left"/>
    </xf>
    <xf numFmtId="0" fontId="6" fillId="0" borderId="1" xfId="0" applyNumberFormat="1" applyFont="1" applyFill="1" applyBorder="1" applyAlignment="1" applyProtection="1">
      <alignment horizontal="left" vertical="top"/>
    </xf>
    <xf numFmtId="0" fontId="6" fillId="0" borderId="3" xfId="0" applyNumberFormat="1" applyFont="1" applyFill="1" applyBorder="1" applyAlignment="1" applyProtection="1">
      <alignment horizontal="right" vertical="center"/>
    </xf>
    <xf numFmtId="49" fontId="6" fillId="0" borderId="3" xfId="0" applyNumberFormat="1" applyFont="1" applyFill="1" applyBorder="1" applyAlignment="1" applyProtection="1">
      <alignment horizontal="left" vertical="center"/>
    </xf>
    <xf numFmtId="49" fontId="6" fillId="0" borderId="3" xfId="0" applyNumberFormat="1" applyFont="1" applyFill="1" applyBorder="1" applyAlignment="1" applyProtection="1">
      <alignment horizontal="left" vertical="center"/>
    </xf>
    <xf numFmtId="0" fontId="6" fillId="0" borderId="3" xfId="0" applyNumberFormat="1" applyFont="1" applyFill="1" applyBorder="1" applyAlignment="1" applyProtection="1">
      <alignment horizontal="left" vertical="center"/>
    </xf>
    <xf numFmtId="0" fontId="8" fillId="0" borderId="1" xfId="0" applyNumberFormat="1" applyFont="1" applyFill="1" applyBorder="1" applyAlignment="1" applyProtection="1">
      <alignment horizontal="left" vertical="top"/>
    </xf>
    <xf numFmtId="0" fontId="0" fillId="0" borderId="1" xfId="0"/>
    <xf numFmtId="0" fontId="8" fillId="0" borderId="3" xfId="0" applyNumberFormat="1" applyFont="1" applyFill="1" applyBorder="1" applyAlignment="1" applyProtection="1">
      <alignment horizontal="right" vertical="center"/>
    </xf>
    <xf numFmtId="49" fontId="8" fillId="0" borderId="3" xfId="0" applyNumberFormat="1" applyFont="1" applyFill="1" applyBorder="1" applyAlignment="1" applyProtection="1">
      <alignment horizontal="left" vertical="center"/>
    </xf>
    <xf numFmtId="0" fontId="0" fillId="0" borderId="1" xfId="0" applyFill="1"/>
    <xf numFmtId="0" fontId="0" fillId="0" borderId="1" xfId="0" applyFill="1" applyBorder="1"/>
    <xf numFmtId="0" fontId="6" fillId="0" borderId="1" xfId="0" applyNumberFormat="1" applyFont="1" applyFill="1" applyBorder="1" applyAlignment="1" applyProtection="1">
      <alignment horizontal="left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49" fontId="6" fillId="0" borderId="4" xfId="0" applyNumberFormat="1" applyFont="1" applyFill="1" applyBorder="1" applyAlignment="1" applyProtection="1">
      <alignment horizontal="left" vertical="center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10" fillId="0" borderId="5" xfId="0" applyNumberFormat="1" applyFont="1" applyFill="1" applyBorder="1" applyAlignment="1" applyProtection="1">
      <alignment horizontal="center" vertical="center"/>
    </xf>
    <xf numFmtId="0" fontId="10" fillId="0" borderId="3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center"/>
    </xf>
    <xf numFmtId="2" fontId="6" fillId="0" borderId="5" xfId="0" applyNumberFormat="1" applyFont="1" applyFill="1" applyBorder="1" applyAlignment="1" applyProtection="1">
      <alignment horizontal="center" vertical="center"/>
    </xf>
    <xf numFmtId="2" fontId="6" fillId="0" borderId="3" xfId="0" applyNumberFormat="1" applyFont="1" applyFill="1" applyBorder="1" applyAlignment="1" applyProtection="1">
      <alignment horizontal="center" vertical="center"/>
    </xf>
    <xf numFmtId="2" fontId="10" fillId="0" borderId="5" xfId="0" applyNumberFormat="1" applyFont="1" applyFill="1" applyBorder="1" applyAlignment="1" applyProtection="1">
      <alignment horizontal="center" vertical="center"/>
    </xf>
    <xf numFmtId="2" fontId="6" fillId="0" borderId="1" xfId="0" applyNumberFormat="1" applyFont="1" applyFill="1" applyBorder="1" applyAlignment="1" applyProtection="1">
      <alignment horizontal="left" vertical="top"/>
    </xf>
    <xf numFmtId="0" fontId="7" fillId="0" borderId="1" xfId="0" applyNumberFormat="1" applyFont="1" applyFill="1" applyBorder="1" applyAlignment="1" applyProtection="1">
      <alignment vertical="top" wrapText="1"/>
    </xf>
    <xf numFmtId="0" fontId="3" fillId="0" borderId="18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8" fontId="0" fillId="0" borderId="21" xfId="0" applyNumberFormat="1" applyFill="1" applyBorder="1" applyAlignment="1">
      <alignment horizontal="center"/>
    </xf>
    <xf numFmtId="8" fontId="0" fillId="0" borderId="22" xfId="0" applyNumberFormat="1" applyFill="1" applyBorder="1" applyAlignment="1">
      <alignment horizontal="center"/>
    </xf>
    <xf numFmtId="8" fontId="0" fillId="0" borderId="23" xfId="0" applyNumberFormat="1" applyFill="1" applyBorder="1" applyAlignment="1">
      <alignment horizontal="center"/>
    </xf>
    <xf numFmtId="2" fontId="5" fillId="0" borderId="24" xfId="0" applyNumberFormat="1" applyFont="1" applyBorder="1"/>
    <xf numFmtId="0" fontId="5" fillId="0" borderId="24" xfId="0" applyFont="1" applyBorder="1"/>
    <xf numFmtId="49" fontId="10" fillId="0" borderId="3" xfId="0" applyNumberFormat="1" applyFont="1" applyFill="1" applyBorder="1" applyAlignment="1" applyProtection="1">
      <alignment horizontal="left" vertical="center"/>
    </xf>
    <xf numFmtId="49" fontId="10" fillId="5" borderId="13" xfId="0" applyNumberFormat="1" applyFont="1" applyFill="1" applyBorder="1" applyAlignment="1" applyProtection="1">
      <alignment horizontal="center" vertical="center"/>
    </xf>
    <xf numFmtId="49" fontId="6" fillId="6" borderId="5" xfId="0" applyNumberFormat="1" applyFont="1" applyFill="1" applyBorder="1" applyAlignment="1" applyProtection="1">
      <alignment horizontal="left" vertical="center"/>
    </xf>
    <xf numFmtId="0" fontId="6" fillId="6" borderId="5" xfId="0" applyNumberFormat="1" applyFont="1" applyFill="1" applyBorder="1" applyAlignment="1" applyProtection="1">
      <alignment horizontal="center" vertical="center"/>
    </xf>
    <xf numFmtId="0" fontId="10" fillId="6" borderId="5" xfId="0" applyNumberFormat="1" applyFont="1" applyFill="1" applyBorder="1" applyAlignment="1" applyProtection="1">
      <alignment horizontal="center" vertical="center"/>
    </xf>
    <xf numFmtId="49" fontId="6" fillId="6" borderId="3" xfId="0" applyNumberFormat="1" applyFont="1" applyFill="1" applyBorder="1" applyAlignment="1" applyProtection="1">
      <alignment horizontal="left" vertical="center"/>
    </xf>
    <xf numFmtId="0" fontId="6" fillId="6" borderId="3" xfId="0" applyNumberFormat="1" applyFont="1" applyFill="1" applyBorder="1" applyAlignment="1" applyProtection="1">
      <alignment horizontal="center" vertical="center"/>
    </xf>
    <xf numFmtId="0" fontId="10" fillId="7" borderId="3" xfId="0" applyNumberFormat="1" applyFont="1" applyFill="1" applyBorder="1" applyAlignment="1" applyProtection="1">
      <alignment horizontal="center" vertical="center"/>
    </xf>
    <xf numFmtId="49" fontId="10" fillId="9" borderId="13" xfId="0" applyNumberFormat="1" applyFont="1" applyFill="1" applyBorder="1" applyAlignment="1" applyProtection="1">
      <alignment horizontal="center" vertical="center"/>
    </xf>
    <xf numFmtId="49" fontId="6" fillId="8" borderId="5" xfId="0" applyNumberFormat="1" applyFont="1" applyFill="1" applyBorder="1" applyAlignment="1" applyProtection="1">
      <alignment horizontal="left" vertical="center"/>
    </xf>
    <xf numFmtId="2" fontId="6" fillId="8" borderId="5" xfId="0" applyNumberFormat="1" applyFont="1" applyFill="1" applyBorder="1" applyAlignment="1" applyProtection="1">
      <alignment horizontal="center" vertical="center"/>
    </xf>
    <xf numFmtId="2" fontId="10" fillId="8" borderId="5" xfId="0" applyNumberFormat="1" applyFont="1" applyFill="1" applyBorder="1" applyAlignment="1" applyProtection="1">
      <alignment horizontal="center" vertical="center"/>
    </xf>
    <xf numFmtId="49" fontId="6" fillId="8" borderId="3" xfId="0" applyNumberFormat="1" applyFont="1" applyFill="1" applyBorder="1" applyAlignment="1" applyProtection="1">
      <alignment horizontal="left" vertical="center"/>
    </xf>
    <xf numFmtId="2" fontId="6" fillId="8" borderId="3" xfId="0" applyNumberFormat="1" applyFont="1" applyFill="1" applyBorder="1" applyAlignment="1" applyProtection="1">
      <alignment horizontal="center" vertical="center"/>
    </xf>
    <xf numFmtId="49" fontId="10" fillId="10" borderId="3" xfId="0" applyNumberFormat="1" applyFont="1" applyFill="1" applyBorder="1" applyAlignment="1" applyProtection="1">
      <alignment horizontal="left" vertical="center"/>
    </xf>
    <xf numFmtId="2" fontId="6" fillId="10" borderId="5" xfId="0" applyNumberFormat="1" applyFont="1" applyFill="1" applyBorder="1" applyAlignment="1" applyProtection="1">
      <alignment horizontal="center" vertical="center"/>
    </xf>
    <xf numFmtId="2" fontId="0" fillId="10" borderId="2" xfId="0" applyNumberFormat="1" applyFill="1" applyBorder="1" applyAlignment="1">
      <alignment horizontal="center"/>
    </xf>
    <xf numFmtId="2" fontId="10" fillId="10" borderId="5" xfId="0" applyNumberFormat="1" applyFont="1" applyFill="1" applyBorder="1" applyAlignment="1" applyProtection="1">
      <alignment horizontal="center" vertical="center"/>
    </xf>
    <xf numFmtId="0" fontId="2" fillId="0" borderId="1" xfId="0" applyFont="1" applyBorder="1"/>
    <xf numFmtId="2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7" borderId="25" xfId="0" applyFill="1" applyBorder="1" applyAlignment="1">
      <alignment horizontal="center"/>
    </xf>
    <xf numFmtId="0" fontId="0" fillId="11" borderId="25" xfId="0" applyFill="1" applyBorder="1" applyAlignment="1">
      <alignment horizontal="center"/>
    </xf>
    <xf numFmtId="0" fontId="10" fillId="9" borderId="29" xfId="0" applyNumberFormat="1" applyFont="1" applyFill="1" applyBorder="1" applyAlignment="1" applyProtection="1">
      <alignment horizontal="center" vertical="center"/>
    </xf>
    <xf numFmtId="0" fontId="10" fillId="9" borderId="30" xfId="0" applyNumberFormat="1" applyFont="1" applyFill="1" applyBorder="1" applyAlignment="1" applyProtection="1">
      <alignment horizontal="center" vertical="center"/>
    </xf>
    <xf numFmtId="2" fontId="10" fillId="9" borderId="3" xfId="0" applyNumberFormat="1" applyFont="1" applyFill="1" applyBorder="1" applyAlignment="1" applyProtection="1">
      <alignment horizontal="center" vertical="center"/>
    </xf>
    <xf numFmtId="0" fontId="12" fillId="9" borderId="29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/>
    </xf>
    <xf numFmtId="0" fontId="5" fillId="0" borderId="1" xfId="0" applyFont="1" applyFill="1" applyBorder="1"/>
    <xf numFmtId="0" fontId="5" fillId="17" borderId="2" xfId="0" applyFont="1" applyFill="1" applyBorder="1" applyAlignment="1">
      <alignment horizontal="center"/>
    </xf>
    <xf numFmtId="0" fontId="5" fillId="17" borderId="1" xfId="0" applyFont="1" applyFill="1" applyBorder="1"/>
    <xf numFmtId="0" fontId="0" fillId="0" borderId="31" xfId="0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4" fillId="14" borderId="31" xfId="0" applyFont="1" applyFill="1" applyBorder="1" applyAlignment="1">
      <alignment horizontal="center"/>
    </xf>
    <xf numFmtId="0" fontId="4" fillId="15" borderId="2" xfId="0" applyFont="1" applyFill="1" applyBorder="1" applyAlignment="1">
      <alignment horizontal="center"/>
    </xf>
    <xf numFmtId="0" fontId="4" fillId="14" borderId="2" xfId="0" applyFont="1" applyFill="1" applyBorder="1" applyAlignment="1">
      <alignment horizontal="center"/>
    </xf>
    <xf numFmtId="0" fontId="4" fillId="16" borderId="2" xfId="0" applyFont="1" applyFill="1" applyBorder="1" applyAlignment="1">
      <alignment horizontal="center"/>
    </xf>
    <xf numFmtId="0" fontId="0" fillId="0" borderId="31" xfId="0" applyFill="1" applyBorder="1" applyAlignment="1">
      <alignment horizontal="left"/>
    </xf>
    <xf numFmtId="0" fontId="1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20" borderId="31" xfId="0" applyFont="1" applyFill="1" applyBorder="1" applyAlignment="1">
      <alignment horizontal="center" vertical="center"/>
    </xf>
    <xf numFmtId="0" fontId="5" fillId="17" borderId="32" xfId="0" applyFont="1" applyFill="1" applyBorder="1" applyAlignment="1">
      <alignment horizontal="center"/>
    </xf>
    <xf numFmtId="0" fontId="5" fillId="17" borderId="33" xfId="0" applyFont="1" applyFill="1" applyBorder="1" applyAlignment="1">
      <alignment horizontal="center"/>
    </xf>
    <xf numFmtId="0" fontId="4" fillId="12" borderId="32" xfId="0" applyFont="1" applyFill="1" applyBorder="1" applyAlignment="1">
      <alignment horizontal="center"/>
    </xf>
    <xf numFmtId="0" fontId="5" fillId="12" borderId="33" xfId="0" applyFont="1" applyFill="1" applyBorder="1" applyAlignment="1">
      <alignment horizontal="center"/>
    </xf>
    <xf numFmtId="0" fontId="4" fillId="18" borderId="32" xfId="0" applyFont="1" applyFill="1" applyBorder="1" applyAlignment="1">
      <alignment horizontal="center"/>
    </xf>
    <xf numFmtId="0" fontId="5" fillId="18" borderId="33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13" borderId="2" xfId="0" applyFont="1" applyFill="1" applyBorder="1" applyAlignment="1">
      <alignment horizontal="center" vertical="center"/>
    </xf>
    <xf numFmtId="0" fontId="5" fillId="13" borderId="31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/>
    </xf>
    <xf numFmtId="0" fontId="5" fillId="7" borderId="31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4" fillId="12" borderId="33" xfId="0" applyFont="1" applyFill="1" applyBorder="1" applyAlignment="1">
      <alignment horizontal="center"/>
    </xf>
    <xf numFmtId="0" fontId="4" fillId="18" borderId="33" xfId="0" applyFont="1" applyFill="1" applyBorder="1" applyAlignment="1">
      <alignment horizontal="center"/>
    </xf>
    <xf numFmtId="0" fontId="4" fillId="19" borderId="32" xfId="0" applyFont="1" applyFill="1" applyBorder="1" applyAlignment="1">
      <alignment horizontal="center"/>
    </xf>
    <xf numFmtId="0" fontId="4" fillId="19" borderId="33" xfId="0" applyFont="1" applyFill="1" applyBorder="1" applyAlignment="1">
      <alignment horizontal="center"/>
    </xf>
    <xf numFmtId="0" fontId="5" fillId="4" borderId="32" xfId="0" applyFont="1" applyFill="1" applyBorder="1" applyAlignment="1">
      <alignment horizontal="center"/>
    </xf>
    <xf numFmtId="0" fontId="5" fillId="4" borderId="34" xfId="0" applyFont="1" applyFill="1" applyBorder="1" applyAlignment="1">
      <alignment horizontal="center"/>
    </xf>
    <xf numFmtId="0" fontId="5" fillId="4" borderId="33" xfId="0" applyFont="1" applyFill="1" applyBorder="1" applyAlignment="1">
      <alignment horizontal="center"/>
    </xf>
    <xf numFmtId="0" fontId="5" fillId="19" borderId="33" xfId="0" applyFont="1" applyFill="1" applyBorder="1" applyAlignment="1">
      <alignment horizontal="center"/>
    </xf>
    <xf numFmtId="0" fontId="11" fillId="11" borderId="26" xfId="0" applyFont="1" applyFill="1" applyBorder="1" applyAlignment="1">
      <alignment horizontal="center"/>
    </xf>
    <xf numFmtId="0" fontId="11" fillId="11" borderId="27" xfId="0" applyFont="1" applyFill="1" applyBorder="1" applyAlignment="1">
      <alignment horizontal="center"/>
    </xf>
    <xf numFmtId="0" fontId="11" fillId="11" borderId="28" xfId="0" applyFont="1" applyFill="1" applyBorder="1" applyAlignment="1">
      <alignment horizontal="center"/>
    </xf>
    <xf numFmtId="8" fontId="4" fillId="9" borderId="1" xfId="0" applyNumberFormat="1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2" fillId="12" borderId="26" xfId="0" applyFont="1" applyFill="1" applyBorder="1" applyAlignment="1">
      <alignment horizontal="center" vertical="center"/>
    </xf>
    <xf numFmtId="0" fontId="2" fillId="12" borderId="27" xfId="0" applyFont="1" applyFill="1" applyBorder="1" applyAlignment="1">
      <alignment horizontal="center" vertical="center"/>
    </xf>
    <xf numFmtId="0" fontId="2" fillId="12" borderId="28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49" fontId="10" fillId="7" borderId="15" xfId="0" applyNumberFormat="1" applyFont="1" applyFill="1" applyBorder="1" applyAlignment="1" applyProtection="1">
      <alignment horizontal="center" vertical="center"/>
    </xf>
    <xf numFmtId="49" fontId="10" fillId="7" borderId="16" xfId="0" applyNumberFormat="1" applyFont="1" applyFill="1" applyBorder="1" applyAlignment="1" applyProtection="1">
      <alignment horizontal="center" vertical="center"/>
    </xf>
    <xf numFmtId="49" fontId="10" fillId="7" borderId="17" xfId="0" applyNumberFormat="1" applyFont="1" applyFill="1" applyBorder="1" applyAlignment="1" applyProtection="1">
      <alignment horizontal="center" vertical="center"/>
    </xf>
    <xf numFmtId="49" fontId="10" fillId="7" borderId="9" xfId="0" applyNumberFormat="1" applyFont="1" applyFill="1" applyBorder="1" applyAlignment="1" applyProtection="1">
      <alignment horizontal="center" vertical="center"/>
    </xf>
    <xf numFmtId="49" fontId="10" fillId="7" borderId="10" xfId="0" applyNumberFormat="1" applyFont="1" applyFill="1" applyBorder="1" applyAlignment="1" applyProtection="1">
      <alignment horizontal="center" vertical="center"/>
    </xf>
    <xf numFmtId="49" fontId="10" fillId="7" borderId="11" xfId="0" applyNumberFormat="1" applyFont="1" applyFill="1" applyBorder="1" applyAlignment="1" applyProtection="1">
      <alignment horizontal="center" vertical="center"/>
    </xf>
    <xf numFmtId="49" fontId="10" fillId="3" borderId="3" xfId="0" applyNumberFormat="1" applyFont="1" applyFill="1" applyBorder="1" applyAlignment="1" applyProtection="1">
      <alignment horizontal="center" vertical="center"/>
    </xf>
    <xf numFmtId="49" fontId="10" fillId="8" borderId="3" xfId="0" applyNumberFormat="1" applyFont="1" applyFill="1" applyBorder="1" applyAlignment="1" applyProtection="1">
      <alignment horizontal="center" vertical="center"/>
    </xf>
    <xf numFmtId="49" fontId="10" fillId="8" borderId="13" xfId="0" applyNumberFormat="1" applyFont="1" applyFill="1" applyBorder="1" applyAlignment="1" applyProtection="1">
      <alignment horizontal="center" vertical="center"/>
    </xf>
    <xf numFmtId="49" fontId="10" fillId="8" borderId="12" xfId="0" applyNumberFormat="1" applyFont="1" applyFill="1" applyBorder="1" applyAlignment="1" applyProtection="1">
      <alignment horizontal="center" vertical="center"/>
    </xf>
    <xf numFmtId="49" fontId="10" fillId="8" borderId="14" xfId="0" applyNumberFormat="1" applyFont="1" applyFill="1" applyBorder="1" applyAlignment="1" applyProtection="1">
      <alignment horizontal="center" vertical="center"/>
    </xf>
    <xf numFmtId="49" fontId="10" fillId="4" borderId="3" xfId="0" applyNumberFormat="1" applyFont="1" applyFill="1" applyBorder="1" applyAlignment="1" applyProtection="1">
      <alignment horizontal="center" vertical="center"/>
    </xf>
    <xf numFmtId="49" fontId="10" fillId="4" borderId="13" xfId="0" applyNumberFormat="1" applyFont="1" applyFill="1" applyBorder="1" applyAlignment="1" applyProtection="1">
      <alignment horizontal="center" vertical="center"/>
    </xf>
    <xf numFmtId="49" fontId="10" fillId="4" borderId="12" xfId="0" applyNumberFormat="1" applyFont="1" applyFill="1" applyBorder="1" applyAlignment="1" applyProtection="1">
      <alignment horizontal="center" vertical="center"/>
    </xf>
    <xf numFmtId="49" fontId="10" fillId="4" borderId="14" xfId="0" applyNumberFormat="1" applyFont="1" applyFill="1" applyBorder="1" applyAlignment="1" applyProtection="1">
      <alignment horizontal="center" vertical="center"/>
    </xf>
    <xf numFmtId="49" fontId="10" fillId="2" borderId="9" xfId="0" applyNumberFormat="1" applyFont="1" applyFill="1" applyBorder="1" applyAlignment="1" applyProtection="1">
      <alignment horizontal="center" vertical="center"/>
    </xf>
    <xf numFmtId="49" fontId="10" fillId="2" borderId="10" xfId="0" applyNumberFormat="1" applyFont="1" applyFill="1" applyBorder="1" applyAlignment="1" applyProtection="1">
      <alignment horizontal="center" vertical="center"/>
    </xf>
    <xf numFmtId="49" fontId="10" fillId="2" borderId="11" xfId="0" applyNumberFormat="1" applyFont="1" applyFill="1" applyBorder="1" applyAlignment="1" applyProtection="1">
      <alignment horizontal="center" vertical="center"/>
    </xf>
    <xf numFmtId="49" fontId="6" fillId="2" borderId="15" xfId="0" applyNumberFormat="1" applyFont="1" applyFill="1" applyBorder="1" applyAlignment="1" applyProtection="1">
      <alignment horizontal="center" vertical="center"/>
    </xf>
    <xf numFmtId="49" fontId="6" fillId="2" borderId="16" xfId="0" applyNumberFormat="1" applyFont="1" applyFill="1" applyBorder="1" applyAlignment="1" applyProtection="1">
      <alignment horizontal="center" vertical="center"/>
    </xf>
    <xf numFmtId="49" fontId="6" fillId="2" borderId="17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right" vertical="center"/>
    </xf>
    <xf numFmtId="49" fontId="6" fillId="0" borderId="5" xfId="0" applyNumberFormat="1" applyFont="1" applyFill="1" applyBorder="1" applyAlignment="1" applyProtection="1">
      <alignment horizontal="center" vertical="center"/>
    </xf>
    <xf numFmtId="49" fontId="6" fillId="0" borderId="3" xfId="0" applyNumberFormat="1" applyFont="1" applyFill="1" applyBorder="1" applyAlignment="1" applyProtection="1">
      <alignment horizontal="left" vertical="center"/>
    </xf>
    <xf numFmtId="49" fontId="6" fillId="0" borderId="6" xfId="0" applyNumberFormat="1" applyFont="1" applyFill="1" applyBorder="1" applyAlignment="1" applyProtection="1">
      <alignment horizontal="center" vertical="center"/>
    </xf>
    <xf numFmtId="49" fontId="6" fillId="0" borderId="7" xfId="0" applyNumberFormat="1" applyFont="1" applyFill="1" applyBorder="1" applyAlignment="1" applyProtection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</xf>
    <xf numFmtId="0" fontId="8" fillId="0" borderId="3" xfId="0" applyNumberFormat="1" applyFont="1" applyFill="1" applyBorder="1" applyAlignment="1" applyProtection="1">
      <alignment horizontal="right" vertical="center"/>
    </xf>
    <xf numFmtId="49" fontId="8" fillId="0" borderId="3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abSelected="1" topLeftCell="A4" workbookViewId="0">
      <selection activeCell="G13" sqref="G13"/>
    </sheetView>
  </sheetViews>
  <sheetFormatPr defaultRowHeight="15" x14ac:dyDescent="0.25"/>
  <cols>
    <col min="1" max="1" width="16.7109375" customWidth="1"/>
    <col min="2" max="13" width="13.7109375" customWidth="1"/>
  </cols>
  <sheetData>
    <row r="1" spans="1:14" x14ac:dyDescent="0.25">
      <c r="A1" s="84" t="s">
        <v>64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3" spans="1:14" x14ac:dyDescent="0.25">
      <c r="A3" s="85" t="s">
        <v>0</v>
      </c>
      <c r="B3" s="94" t="s">
        <v>1</v>
      </c>
      <c r="C3" s="95"/>
      <c r="D3" s="95"/>
      <c r="E3" s="95"/>
      <c r="F3" s="95"/>
      <c r="G3" s="96"/>
      <c r="H3" s="87" t="s">
        <v>65</v>
      </c>
      <c r="I3" s="88"/>
      <c r="J3" s="89"/>
      <c r="K3" s="88"/>
      <c r="L3" s="88"/>
      <c r="M3" s="88"/>
    </row>
    <row r="4" spans="1:14" x14ac:dyDescent="0.25">
      <c r="A4" s="86"/>
      <c r="B4" s="80" t="s">
        <v>2</v>
      </c>
      <c r="C4" s="90"/>
      <c r="D4" s="82" t="s">
        <v>3</v>
      </c>
      <c r="E4" s="91"/>
      <c r="F4" s="92" t="s">
        <v>4</v>
      </c>
      <c r="G4" s="93"/>
      <c r="H4" s="80" t="s">
        <v>2</v>
      </c>
      <c r="I4" s="81"/>
      <c r="J4" s="82" t="s">
        <v>3</v>
      </c>
      <c r="K4" s="83"/>
      <c r="L4" s="92" t="s">
        <v>4</v>
      </c>
      <c r="M4" s="97"/>
    </row>
    <row r="5" spans="1:14" x14ac:dyDescent="0.25">
      <c r="A5" s="85"/>
      <c r="B5" s="71" t="s">
        <v>63</v>
      </c>
      <c r="C5" s="69" t="s">
        <v>46</v>
      </c>
      <c r="D5" s="70" t="s">
        <v>63</v>
      </c>
      <c r="E5" s="70" t="s">
        <v>46</v>
      </c>
      <c r="F5" s="72" t="s">
        <v>63</v>
      </c>
      <c r="G5" s="72" t="s">
        <v>46</v>
      </c>
      <c r="H5" s="71" t="s">
        <v>63</v>
      </c>
      <c r="I5" s="71" t="s">
        <v>46</v>
      </c>
      <c r="J5" s="70" t="s">
        <v>63</v>
      </c>
      <c r="K5" s="70" t="s">
        <v>46</v>
      </c>
      <c r="L5" s="72" t="s">
        <v>63</v>
      </c>
      <c r="M5" s="72" t="s">
        <v>46</v>
      </c>
    </row>
    <row r="6" spans="1:14" x14ac:dyDescent="0.25">
      <c r="A6" s="3" t="s">
        <v>5</v>
      </c>
      <c r="B6" s="1">
        <v>79</v>
      </c>
      <c r="C6" s="67">
        <v>27</v>
      </c>
      <c r="D6" s="1">
        <v>14</v>
      </c>
      <c r="E6" s="67">
        <v>20</v>
      </c>
      <c r="F6" s="1">
        <v>172</v>
      </c>
      <c r="G6" s="67">
        <v>33</v>
      </c>
      <c r="H6" s="1">
        <v>8</v>
      </c>
      <c r="I6" s="67">
        <v>0</v>
      </c>
      <c r="J6" s="1">
        <v>5</v>
      </c>
      <c r="K6" s="67">
        <v>0</v>
      </c>
      <c r="L6" s="67">
        <v>11</v>
      </c>
      <c r="M6" s="67">
        <v>0</v>
      </c>
      <c r="N6" s="2">
        <f t="shared" ref="N6:N19" si="0">SUM(B6:M6)</f>
        <v>369</v>
      </c>
    </row>
    <row r="7" spans="1:14" x14ac:dyDescent="0.25">
      <c r="A7" s="3" t="s">
        <v>6</v>
      </c>
      <c r="B7" s="1">
        <v>225</v>
      </c>
      <c r="C7" s="67">
        <v>30</v>
      </c>
      <c r="D7" s="1">
        <v>45</v>
      </c>
      <c r="E7" s="67">
        <v>4</v>
      </c>
      <c r="F7" s="1">
        <v>471</v>
      </c>
      <c r="G7" s="67">
        <v>51</v>
      </c>
      <c r="H7" s="1">
        <v>31</v>
      </c>
      <c r="I7" s="67">
        <v>0</v>
      </c>
      <c r="J7" s="1">
        <v>0</v>
      </c>
      <c r="K7" s="67">
        <v>0</v>
      </c>
      <c r="L7" s="67">
        <v>50</v>
      </c>
      <c r="M7" s="67">
        <v>0</v>
      </c>
      <c r="N7" s="2">
        <f t="shared" si="0"/>
        <v>907</v>
      </c>
    </row>
    <row r="8" spans="1:14" x14ac:dyDescent="0.25">
      <c r="A8" s="3" t="s">
        <v>7</v>
      </c>
      <c r="B8" s="76">
        <v>20</v>
      </c>
      <c r="C8" s="74">
        <v>4</v>
      </c>
      <c r="D8" s="75">
        <v>2</v>
      </c>
      <c r="E8" s="74">
        <v>5</v>
      </c>
      <c r="F8" s="76">
        <v>53</v>
      </c>
      <c r="G8" s="74">
        <v>11</v>
      </c>
      <c r="H8" s="77">
        <v>7</v>
      </c>
      <c r="I8" s="77">
        <v>0</v>
      </c>
      <c r="J8" s="76">
        <v>0</v>
      </c>
      <c r="K8" s="74">
        <v>0</v>
      </c>
      <c r="L8" s="76">
        <v>11</v>
      </c>
      <c r="M8" s="74">
        <v>0</v>
      </c>
      <c r="N8" s="2">
        <f t="shared" si="0"/>
        <v>113</v>
      </c>
    </row>
    <row r="9" spans="1:14" x14ac:dyDescent="0.25">
      <c r="A9" s="3" t="s">
        <v>8</v>
      </c>
      <c r="B9" s="1">
        <v>16</v>
      </c>
      <c r="C9" s="67">
        <v>10</v>
      </c>
      <c r="D9" s="1">
        <v>1</v>
      </c>
      <c r="E9" s="67">
        <v>6</v>
      </c>
      <c r="F9" s="1">
        <v>60</v>
      </c>
      <c r="G9" s="67">
        <v>14</v>
      </c>
      <c r="H9" s="1">
        <v>1</v>
      </c>
      <c r="I9" s="67">
        <v>0</v>
      </c>
      <c r="J9" s="1">
        <v>0</v>
      </c>
      <c r="K9" s="67">
        <v>0</v>
      </c>
      <c r="L9" s="67">
        <v>12</v>
      </c>
      <c r="M9" s="67">
        <v>0</v>
      </c>
      <c r="N9" s="2">
        <f t="shared" si="0"/>
        <v>120</v>
      </c>
    </row>
    <row r="10" spans="1:14" x14ac:dyDescent="0.25">
      <c r="A10" s="3" t="s">
        <v>9</v>
      </c>
      <c r="B10" s="1">
        <v>11</v>
      </c>
      <c r="C10" s="67">
        <v>5</v>
      </c>
      <c r="D10" s="1">
        <v>2</v>
      </c>
      <c r="E10" s="67">
        <v>3</v>
      </c>
      <c r="F10" s="1">
        <v>47</v>
      </c>
      <c r="G10" s="67">
        <v>12</v>
      </c>
      <c r="H10" s="1">
        <v>3</v>
      </c>
      <c r="I10" s="67">
        <v>0</v>
      </c>
      <c r="J10" s="1">
        <v>0</v>
      </c>
      <c r="K10" s="67">
        <v>0</v>
      </c>
      <c r="L10" s="67">
        <v>7</v>
      </c>
      <c r="M10" s="67">
        <v>0</v>
      </c>
      <c r="N10" s="2">
        <f t="shared" si="0"/>
        <v>90</v>
      </c>
    </row>
    <row r="11" spans="1:14" x14ac:dyDescent="0.25">
      <c r="A11" s="3" t="s">
        <v>10</v>
      </c>
      <c r="B11" s="1">
        <v>15</v>
      </c>
      <c r="C11" s="67">
        <v>7</v>
      </c>
      <c r="D11" s="1">
        <v>0</v>
      </c>
      <c r="E11" s="67">
        <v>4</v>
      </c>
      <c r="F11" s="1">
        <v>29</v>
      </c>
      <c r="G11" s="67">
        <v>43</v>
      </c>
      <c r="H11" s="1">
        <v>0</v>
      </c>
      <c r="I11" s="67">
        <v>0</v>
      </c>
      <c r="J11" s="1">
        <v>0</v>
      </c>
      <c r="K11" s="67">
        <v>0</v>
      </c>
      <c r="L11" s="67">
        <v>19</v>
      </c>
      <c r="M11" s="67">
        <v>0</v>
      </c>
      <c r="N11" s="2">
        <f t="shared" si="0"/>
        <v>117</v>
      </c>
    </row>
    <row r="12" spans="1:14" x14ac:dyDescent="0.25">
      <c r="A12" s="3" t="s">
        <v>11</v>
      </c>
      <c r="B12" s="1">
        <v>47</v>
      </c>
      <c r="C12" s="67">
        <v>13</v>
      </c>
      <c r="D12" s="1">
        <v>2</v>
      </c>
      <c r="E12" s="67">
        <v>5</v>
      </c>
      <c r="F12" s="1">
        <v>76</v>
      </c>
      <c r="G12" s="67">
        <v>22</v>
      </c>
      <c r="H12" s="1">
        <v>2</v>
      </c>
      <c r="I12" s="67">
        <v>0</v>
      </c>
      <c r="J12" s="1">
        <v>0</v>
      </c>
      <c r="K12" s="67">
        <v>0</v>
      </c>
      <c r="L12" s="67">
        <v>18</v>
      </c>
      <c r="M12" s="67">
        <v>0</v>
      </c>
      <c r="N12" s="2">
        <f t="shared" si="0"/>
        <v>185</v>
      </c>
    </row>
    <row r="13" spans="1:14" x14ac:dyDescent="0.25">
      <c r="A13" s="3" t="s">
        <v>12</v>
      </c>
      <c r="B13" s="1"/>
      <c r="C13" s="67"/>
      <c r="D13" s="1"/>
      <c r="E13" s="67"/>
      <c r="F13" s="1"/>
      <c r="G13" s="67"/>
      <c r="H13" s="1"/>
      <c r="I13" s="67"/>
      <c r="J13" s="1"/>
      <c r="K13" s="67"/>
      <c r="L13" s="67"/>
      <c r="M13" s="67"/>
      <c r="N13" s="2">
        <f t="shared" si="0"/>
        <v>0</v>
      </c>
    </row>
    <row r="14" spans="1:14" x14ac:dyDescent="0.25">
      <c r="A14" s="3" t="s">
        <v>13</v>
      </c>
      <c r="B14" s="1"/>
      <c r="C14" s="67"/>
      <c r="D14" s="1"/>
      <c r="E14" s="67"/>
      <c r="F14" s="1"/>
      <c r="G14" s="67"/>
      <c r="H14" s="1"/>
      <c r="I14" s="67"/>
      <c r="J14" s="1"/>
      <c r="K14" s="67"/>
      <c r="L14" s="67"/>
      <c r="M14" s="67"/>
      <c r="N14" s="2">
        <f t="shared" si="0"/>
        <v>0</v>
      </c>
    </row>
    <row r="15" spans="1:14" x14ac:dyDescent="0.25">
      <c r="A15" s="3" t="s">
        <v>14</v>
      </c>
      <c r="B15" s="1"/>
      <c r="C15" s="67"/>
      <c r="D15" s="1"/>
      <c r="E15" s="67"/>
      <c r="F15" s="1"/>
      <c r="G15" s="67"/>
      <c r="H15" s="1"/>
      <c r="I15" s="67"/>
      <c r="J15" s="1"/>
      <c r="K15" s="67"/>
      <c r="L15" s="67"/>
      <c r="M15" s="67"/>
      <c r="N15" s="2">
        <f t="shared" si="0"/>
        <v>0</v>
      </c>
    </row>
    <row r="16" spans="1:14" s="14" customFormat="1" x14ac:dyDescent="0.25">
      <c r="A16" s="63" t="s">
        <v>15</v>
      </c>
      <c r="B16" s="1"/>
      <c r="C16" s="67"/>
      <c r="D16" s="22"/>
      <c r="E16" s="68"/>
      <c r="F16" s="22"/>
      <c r="G16" s="68"/>
      <c r="H16" s="22"/>
      <c r="I16" s="68"/>
      <c r="J16" s="22"/>
      <c r="K16" s="68"/>
      <c r="L16" s="68"/>
      <c r="M16" s="68"/>
      <c r="N16" s="64">
        <f t="shared" si="0"/>
        <v>0</v>
      </c>
    </row>
    <row r="17" spans="1:14" s="14" customFormat="1" x14ac:dyDescent="0.25">
      <c r="A17" s="73" t="s">
        <v>62</v>
      </c>
      <c r="B17" s="22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4">
        <f t="shared" si="0"/>
        <v>0</v>
      </c>
    </row>
    <row r="18" spans="1:14" x14ac:dyDescent="0.25">
      <c r="A18" s="3"/>
      <c r="B18" s="1"/>
      <c r="C18" s="67"/>
      <c r="D18" s="1"/>
      <c r="E18" s="67"/>
      <c r="F18" s="1"/>
      <c r="G18" s="67"/>
      <c r="H18" s="1"/>
      <c r="I18" s="67"/>
      <c r="J18" s="1"/>
      <c r="K18" s="67"/>
      <c r="L18" s="67"/>
      <c r="M18" s="67"/>
      <c r="N18" s="2">
        <f t="shared" si="0"/>
        <v>0</v>
      </c>
    </row>
    <row r="19" spans="1:14" x14ac:dyDescent="0.25">
      <c r="A19" s="65" t="s">
        <v>16</v>
      </c>
      <c r="B19" s="78">
        <f>SUM(B6:C18)</f>
        <v>509</v>
      </c>
      <c r="C19" s="79"/>
      <c r="D19" s="78">
        <f>SUM(D6:E18)</f>
        <v>113</v>
      </c>
      <c r="E19" s="79"/>
      <c r="F19" s="78">
        <f>SUM(F6:G18)</f>
        <v>1094</v>
      </c>
      <c r="G19" s="79"/>
      <c r="H19" s="78">
        <f>SUM(H6:I18)</f>
        <v>52</v>
      </c>
      <c r="I19" s="79"/>
      <c r="J19" s="78">
        <f>SUM(J6:K18)</f>
        <v>5</v>
      </c>
      <c r="K19" s="79"/>
      <c r="L19" s="78">
        <f>SUM(L6:M18)</f>
        <v>128</v>
      </c>
      <c r="M19" s="79"/>
      <c r="N19" s="66">
        <f t="shared" si="0"/>
        <v>1901</v>
      </c>
    </row>
  </sheetData>
  <mergeCells count="16">
    <mergeCell ref="A1:M1"/>
    <mergeCell ref="A3:A5"/>
    <mergeCell ref="H3:M3"/>
    <mergeCell ref="B4:C4"/>
    <mergeCell ref="D4:E4"/>
    <mergeCell ref="F4:G4"/>
    <mergeCell ref="B3:G3"/>
    <mergeCell ref="L4:M4"/>
    <mergeCell ref="L19:M19"/>
    <mergeCell ref="D19:E19"/>
    <mergeCell ref="B19:C19"/>
    <mergeCell ref="F19:G19"/>
    <mergeCell ref="H4:I4"/>
    <mergeCell ref="J4:K4"/>
    <mergeCell ref="H19:I19"/>
    <mergeCell ref="J19:K19"/>
  </mergeCells>
  <printOptions gridLines="1" gridLinesSet="0"/>
  <pageMargins left="0.7" right="0.7" top="0.75" bottom="0.75" header="0.3" footer="0.3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46"/>
  <sheetViews>
    <sheetView zoomScale="115" zoomScaleNormal="115" workbookViewId="0">
      <selection activeCell="M27" sqref="M27"/>
    </sheetView>
  </sheetViews>
  <sheetFormatPr defaultRowHeight="15" x14ac:dyDescent="0.25"/>
  <cols>
    <col min="1" max="1" width="3" customWidth="1"/>
    <col min="2" max="2" width="21.5703125" customWidth="1"/>
    <col min="3" max="5" width="11.7109375" customWidth="1"/>
    <col min="6" max="7" width="11.28515625" customWidth="1"/>
    <col min="10" max="10" width="10.42578125" customWidth="1"/>
    <col min="11" max="11" width="11.28515625" customWidth="1"/>
    <col min="14" max="14" width="17.7109375" customWidth="1"/>
    <col min="15" max="15" width="12.85546875" customWidth="1"/>
    <col min="16" max="16" width="13.140625" customWidth="1"/>
  </cols>
  <sheetData>
    <row r="1" spans="2:16" ht="15.75" customHeight="1" x14ac:dyDescent="0.25">
      <c r="B1" s="106" t="s">
        <v>54</v>
      </c>
      <c r="C1" s="106"/>
      <c r="D1" s="106"/>
      <c r="E1" s="106"/>
      <c r="F1" s="106"/>
      <c r="G1" s="106"/>
      <c r="H1" s="106"/>
      <c r="I1" s="106"/>
      <c r="J1" s="106"/>
      <c r="K1" s="106"/>
      <c r="L1" s="27"/>
      <c r="M1" s="27"/>
      <c r="N1" s="27"/>
      <c r="O1" s="27"/>
    </row>
    <row r="2" spans="2:16" ht="16.5" thickBot="1" x14ac:dyDescent="0.3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N2" s="2" t="s">
        <v>56</v>
      </c>
    </row>
    <row r="3" spans="2:16" s="14" customFormat="1" ht="18.75" customHeight="1" x14ac:dyDescent="0.25">
      <c r="B3" s="125" t="s">
        <v>48</v>
      </c>
      <c r="C3" s="122" t="s">
        <v>47</v>
      </c>
      <c r="D3" s="123"/>
      <c r="E3" s="123"/>
      <c r="F3" s="122" t="s">
        <v>47</v>
      </c>
      <c r="G3" s="123"/>
      <c r="H3" s="123"/>
      <c r="I3" s="122" t="s">
        <v>47</v>
      </c>
      <c r="J3" s="123"/>
      <c r="K3" s="124"/>
      <c r="L3" s="4"/>
      <c r="N3" s="28" t="s">
        <v>50</v>
      </c>
      <c r="O3" s="29" t="s">
        <v>51</v>
      </c>
      <c r="P3" s="30" t="s">
        <v>3</v>
      </c>
    </row>
    <row r="4" spans="2:16" s="14" customFormat="1" ht="15.75" thickBot="1" x14ac:dyDescent="0.3">
      <c r="B4" s="126"/>
      <c r="C4" s="113" t="s">
        <v>2</v>
      </c>
      <c r="D4" s="113"/>
      <c r="E4" s="118" t="s">
        <v>33</v>
      </c>
      <c r="F4" s="113" t="s">
        <v>3</v>
      </c>
      <c r="G4" s="113"/>
      <c r="H4" s="118" t="s">
        <v>34</v>
      </c>
      <c r="I4" s="113" t="s">
        <v>4</v>
      </c>
      <c r="J4" s="113"/>
      <c r="K4" s="120" t="s">
        <v>35</v>
      </c>
      <c r="L4" s="4"/>
      <c r="N4" s="31">
        <v>400</v>
      </c>
      <c r="O4" s="32">
        <v>100</v>
      </c>
      <c r="P4" s="33">
        <v>100</v>
      </c>
    </row>
    <row r="5" spans="2:16" s="14" customFormat="1" ht="15.75" thickBot="1" x14ac:dyDescent="0.3">
      <c r="B5" s="127"/>
      <c r="C5" s="37" t="s">
        <v>36</v>
      </c>
      <c r="D5" s="37" t="s">
        <v>37</v>
      </c>
      <c r="E5" s="119"/>
      <c r="F5" s="37" t="s">
        <v>36</v>
      </c>
      <c r="G5" s="37" t="s">
        <v>37</v>
      </c>
      <c r="H5" s="119"/>
      <c r="I5" s="37" t="s">
        <v>36</v>
      </c>
      <c r="J5" s="37" t="s">
        <v>37</v>
      </c>
      <c r="K5" s="121"/>
      <c r="L5" s="4"/>
    </row>
    <row r="6" spans="2:16" s="14" customFormat="1" x14ac:dyDescent="0.25">
      <c r="B6" s="38" t="s">
        <v>38</v>
      </c>
      <c r="C6" s="39">
        <v>14</v>
      </c>
      <c r="D6" s="39">
        <v>80</v>
      </c>
      <c r="E6" s="40">
        <f>SUM(C6:D6)</f>
        <v>94</v>
      </c>
      <c r="F6" s="39"/>
      <c r="G6" s="39">
        <v>31</v>
      </c>
      <c r="H6" s="40">
        <f>SUM(F6+G6)</f>
        <v>31</v>
      </c>
      <c r="I6" s="39">
        <v>17</v>
      </c>
      <c r="J6" s="39">
        <v>155</v>
      </c>
      <c r="K6" s="40">
        <f>SUM(I6+J6)</f>
        <v>172</v>
      </c>
      <c r="L6" s="4"/>
    </row>
    <row r="7" spans="2:16" s="14" customFormat="1" x14ac:dyDescent="0.25">
      <c r="B7" s="7" t="s">
        <v>39</v>
      </c>
      <c r="C7" s="19">
        <v>23</v>
      </c>
      <c r="D7" s="19">
        <v>305</v>
      </c>
      <c r="E7" s="20">
        <f t="shared" ref="E7:E17" si="0">SUM(C7:D7)</f>
        <v>328</v>
      </c>
      <c r="F7" s="19"/>
      <c r="G7" s="19">
        <v>50</v>
      </c>
      <c r="H7" s="20">
        <f t="shared" ref="H7:H17" si="1">SUM(F7+G7)</f>
        <v>50</v>
      </c>
      <c r="I7" s="19">
        <v>38</v>
      </c>
      <c r="J7" s="19">
        <v>608</v>
      </c>
      <c r="K7" s="20">
        <f t="shared" ref="K7:K17" si="2">SUM(I7+J7)</f>
        <v>646</v>
      </c>
      <c r="L7" s="4"/>
    </row>
    <row r="8" spans="2:16" s="14" customFormat="1" x14ac:dyDescent="0.25">
      <c r="B8" s="41" t="s">
        <v>40</v>
      </c>
      <c r="C8" s="42">
        <v>13</v>
      </c>
      <c r="D8" s="42">
        <v>36</v>
      </c>
      <c r="E8" s="40">
        <f t="shared" si="0"/>
        <v>49</v>
      </c>
      <c r="F8" s="42"/>
      <c r="G8" s="42">
        <v>6</v>
      </c>
      <c r="H8" s="40">
        <f t="shared" si="1"/>
        <v>6</v>
      </c>
      <c r="I8" s="42">
        <v>20</v>
      </c>
      <c r="J8" s="42">
        <v>108</v>
      </c>
      <c r="K8" s="40">
        <f t="shared" si="2"/>
        <v>128</v>
      </c>
      <c r="L8" s="4"/>
    </row>
    <row r="9" spans="2:16" s="14" customFormat="1" x14ac:dyDescent="0.25">
      <c r="B9" s="7" t="s">
        <v>8</v>
      </c>
      <c r="C9" s="19">
        <v>5</v>
      </c>
      <c r="D9" s="19">
        <v>33</v>
      </c>
      <c r="E9" s="20">
        <f t="shared" si="0"/>
        <v>38</v>
      </c>
      <c r="F9" s="19"/>
      <c r="G9" s="19">
        <v>2</v>
      </c>
      <c r="H9" s="20">
        <f t="shared" si="1"/>
        <v>2</v>
      </c>
      <c r="I9" s="19">
        <v>9</v>
      </c>
      <c r="J9" s="19">
        <v>58</v>
      </c>
      <c r="K9" s="20">
        <f t="shared" si="2"/>
        <v>67</v>
      </c>
      <c r="L9" s="4"/>
    </row>
    <row r="10" spans="2:16" s="14" customFormat="1" x14ac:dyDescent="0.25">
      <c r="B10" s="41" t="s">
        <v>41</v>
      </c>
      <c r="C10" s="42">
        <v>2</v>
      </c>
      <c r="D10" s="42">
        <v>30</v>
      </c>
      <c r="E10" s="40">
        <f t="shared" si="0"/>
        <v>32</v>
      </c>
      <c r="F10" s="42"/>
      <c r="G10" s="42">
        <v>4</v>
      </c>
      <c r="H10" s="40">
        <f t="shared" si="1"/>
        <v>4</v>
      </c>
      <c r="I10" s="42">
        <v>5</v>
      </c>
      <c r="J10" s="42">
        <v>47</v>
      </c>
      <c r="K10" s="40">
        <f t="shared" si="2"/>
        <v>52</v>
      </c>
      <c r="L10" s="4"/>
    </row>
    <row r="11" spans="2:16" s="14" customFormat="1" x14ac:dyDescent="0.25">
      <c r="B11" s="7" t="s">
        <v>42</v>
      </c>
      <c r="C11" s="19">
        <v>1</v>
      </c>
      <c r="D11" s="19">
        <v>25</v>
      </c>
      <c r="E11" s="20">
        <f t="shared" si="0"/>
        <v>26</v>
      </c>
      <c r="F11" s="19">
        <v>1</v>
      </c>
      <c r="G11" s="19">
        <v>3</v>
      </c>
      <c r="H11" s="20">
        <f t="shared" si="1"/>
        <v>4</v>
      </c>
      <c r="I11" s="19">
        <v>12</v>
      </c>
      <c r="J11" s="19">
        <v>48</v>
      </c>
      <c r="K11" s="20">
        <f t="shared" si="2"/>
        <v>60</v>
      </c>
      <c r="L11" s="4"/>
    </row>
    <row r="12" spans="2:16" s="14" customFormat="1" x14ac:dyDescent="0.25">
      <c r="B12" s="41" t="s">
        <v>43</v>
      </c>
      <c r="C12" s="42">
        <v>4</v>
      </c>
      <c r="D12" s="42">
        <v>36</v>
      </c>
      <c r="E12" s="40">
        <f t="shared" si="0"/>
        <v>40</v>
      </c>
      <c r="F12" s="42">
        <v>2</v>
      </c>
      <c r="G12" s="42"/>
      <c r="H12" s="40">
        <f t="shared" si="1"/>
        <v>2</v>
      </c>
      <c r="I12" s="42">
        <v>12</v>
      </c>
      <c r="J12" s="42">
        <v>95</v>
      </c>
      <c r="K12" s="40">
        <f t="shared" si="2"/>
        <v>107</v>
      </c>
      <c r="L12" s="4"/>
    </row>
    <row r="13" spans="2:16" s="14" customFormat="1" x14ac:dyDescent="0.25">
      <c r="B13" s="7" t="s">
        <v>44</v>
      </c>
      <c r="C13" s="19">
        <v>4</v>
      </c>
      <c r="D13" s="19">
        <v>15</v>
      </c>
      <c r="E13" s="20">
        <f t="shared" si="0"/>
        <v>19</v>
      </c>
      <c r="F13" s="19">
        <v>2</v>
      </c>
      <c r="G13" s="19">
        <v>5</v>
      </c>
      <c r="H13" s="20">
        <f t="shared" si="1"/>
        <v>7</v>
      </c>
      <c r="I13" s="19">
        <v>9</v>
      </c>
      <c r="J13" s="19">
        <v>59</v>
      </c>
      <c r="K13" s="20">
        <f t="shared" si="2"/>
        <v>68</v>
      </c>
      <c r="L13" s="4"/>
    </row>
    <row r="14" spans="2:16" s="14" customFormat="1" x14ac:dyDescent="0.25">
      <c r="B14" s="41" t="s">
        <v>13</v>
      </c>
      <c r="C14" s="42">
        <v>9</v>
      </c>
      <c r="D14" s="42">
        <v>27</v>
      </c>
      <c r="E14" s="40">
        <f t="shared" si="0"/>
        <v>36</v>
      </c>
      <c r="F14" s="42">
        <v>7</v>
      </c>
      <c r="G14" s="42">
        <v>11</v>
      </c>
      <c r="H14" s="40">
        <f t="shared" si="1"/>
        <v>18</v>
      </c>
      <c r="I14" s="42">
        <v>12</v>
      </c>
      <c r="J14" s="42">
        <v>64</v>
      </c>
      <c r="K14" s="40">
        <f t="shared" si="2"/>
        <v>76</v>
      </c>
      <c r="L14" s="4"/>
    </row>
    <row r="15" spans="2:16" s="14" customFormat="1" x14ac:dyDescent="0.25">
      <c r="B15" s="7" t="s">
        <v>45</v>
      </c>
      <c r="C15" s="19">
        <v>2</v>
      </c>
      <c r="D15" s="19">
        <v>22</v>
      </c>
      <c r="E15" s="20">
        <f t="shared" si="0"/>
        <v>24</v>
      </c>
      <c r="F15" s="19">
        <v>1</v>
      </c>
      <c r="G15" s="19">
        <v>18</v>
      </c>
      <c r="H15" s="20">
        <f t="shared" si="1"/>
        <v>19</v>
      </c>
      <c r="I15" s="19">
        <v>13</v>
      </c>
      <c r="J15" s="19">
        <v>48</v>
      </c>
      <c r="K15" s="20">
        <f t="shared" si="2"/>
        <v>61</v>
      </c>
      <c r="L15" s="4"/>
    </row>
    <row r="16" spans="2:16" s="14" customFormat="1" x14ac:dyDescent="0.25">
      <c r="B16" s="41" t="s">
        <v>15</v>
      </c>
      <c r="C16" s="42">
        <v>1</v>
      </c>
      <c r="D16" s="42">
        <v>18</v>
      </c>
      <c r="E16" s="40">
        <f t="shared" si="0"/>
        <v>19</v>
      </c>
      <c r="F16" s="42"/>
      <c r="G16" s="42">
        <v>10</v>
      </c>
      <c r="H16" s="40">
        <f t="shared" si="1"/>
        <v>10</v>
      </c>
      <c r="I16" s="42">
        <v>8</v>
      </c>
      <c r="J16" s="42">
        <v>33</v>
      </c>
      <c r="K16" s="40">
        <f t="shared" si="2"/>
        <v>41</v>
      </c>
      <c r="L16" s="4"/>
    </row>
    <row r="17" spans="2:12" s="14" customFormat="1" x14ac:dyDescent="0.25">
      <c r="B17" s="36" t="s">
        <v>46</v>
      </c>
      <c r="C17" s="22"/>
      <c r="D17" s="22">
        <v>11</v>
      </c>
      <c r="E17" s="20">
        <f t="shared" si="0"/>
        <v>11</v>
      </c>
      <c r="F17" s="22"/>
      <c r="G17" s="22">
        <v>3</v>
      </c>
      <c r="H17" s="20">
        <f t="shared" si="1"/>
        <v>3</v>
      </c>
      <c r="I17" s="22"/>
      <c r="J17" s="19">
        <v>13</v>
      </c>
      <c r="K17" s="20">
        <f t="shared" si="2"/>
        <v>13</v>
      </c>
      <c r="L17" s="4"/>
    </row>
    <row r="18" spans="2:12" s="14" customFormat="1" x14ac:dyDescent="0.25">
      <c r="B18" s="21" t="s">
        <v>61</v>
      </c>
      <c r="C18" s="43">
        <f>SUM(C6:C17)</f>
        <v>78</v>
      </c>
      <c r="D18" s="43">
        <f t="shared" ref="D18:K18" si="3">SUM(D6:D17)</f>
        <v>638</v>
      </c>
      <c r="E18" s="43">
        <f t="shared" si="3"/>
        <v>716</v>
      </c>
      <c r="F18" s="43">
        <f t="shared" si="3"/>
        <v>13</v>
      </c>
      <c r="G18" s="43">
        <f t="shared" si="3"/>
        <v>143</v>
      </c>
      <c r="H18" s="43">
        <f t="shared" si="3"/>
        <v>156</v>
      </c>
      <c r="I18" s="43">
        <f t="shared" si="3"/>
        <v>155</v>
      </c>
      <c r="J18" s="43">
        <f>SUM(J6:J17)</f>
        <v>1336</v>
      </c>
      <c r="K18" s="43">
        <f t="shared" si="3"/>
        <v>1491</v>
      </c>
      <c r="L18" s="4"/>
    </row>
    <row r="19" spans="2:12" s="14" customFormat="1" x14ac:dyDescent="0.25">
      <c r="B19" s="21" t="s">
        <v>24</v>
      </c>
      <c r="C19" s="59"/>
      <c r="D19" s="59"/>
      <c r="E19" s="59"/>
      <c r="F19" s="62">
        <f>SUM(E18,H18,K18)</f>
        <v>2363</v>
      </c>
      <c r="G19" s="59"/>
      <c r="H19" s="59"/>
      <c r="I19" s="59"/>
      <c r="J19" s="59"/>
      <c r="K19" s="60"/>
      <c r="L19" s="4"/>
    </row>
    <row r="21" spans="2:12" ht="15.75" customHeight="1" x14ac:dyDescent="0.25">
      <c r="B21" s="106" t="s">
        <v>55</v>
      </c>
      <c r="C21" s="106"/>
      <c r="D21" s="106"/>
      <c r="E21" s="106"/>
      <c r="F21" s="106"/>
      <c r="G21" s="106"/>
      <c r="H21" s="106"/>
      <c r="I21" s="106"/>
      <c r="J21" s="106"/>
      <c r="K21" s="106"/>
    </row>
    <row r="22" spans="2:12" ht="15.75" thickBot="1" x14ac:dyDescent="0.3"/>
    <row r="23" spans="2:12" s="14" customFormat="1" ht="18.75" customHeight="1" x14ac:dyDescent="0.25">
      <c r="B23" s="107" t="s">
        <v>49</v>
      </c>
      <c r="C23" s="110" t="s">
        <v>47</v>
      </c>
      <c r="D23" s="111"/>
      <c r="E23" s="111"/>
      <c r="F23" s="110" t="s">
        <v>47</v>
      </c>
      <c r="G23" s="111"/>
      <c r="H23" s="111"/>
      <c r="I23" s="110" t="s">
        <v>47</v>
      </c>
      <c r="J23" s="111"/>
      <c r="K23" s="112"/>
      <c r="L23" s="4"/>
    </row>
    <row r="24" spans="2:12" s="14" customFormat="1" x14ac:dyDescent="0.25">
      <c r="B24" s="108"/>
      <c r="C24" s="113" t="s">
        <v>2</v>
      </c>
      <c r="D24" s="113"/>
      <c r="E24" s="114" t="s">
        <v>33</v>
      </c>
      <c r="F24" s="113" t="s">
        <v>3</v>
      </c>
      <c r="G24" s="113"/>
      <c r="H24" s="114" t="s">
        <v>34</v>
      </c>
      <c r="I24" s="113" t="s">
        <v>4</v>
      </c>
      <c r="J24" s="113"/>
      <c r="K24" s="116" t="s">
        <v>35</v>
      </c>
      <c r="L24" s="4"/>
    </row>
    <row r="25" spans="2:12" s="14" customFormat="1" ht="15.75" thickBot="1" x14ac:dyDescent="0.3">
      <c r="B25" s="109"/>
      <c r="C25" s="44" t="s">
        <v>36</v>
      </c>
      <c r="D25" s="44" t="s">
        <v>37</v>
      </c>
      <c r="E25" s="115"/>
      <c r="F25" s="44" t="s">
        <v>36</v>
      </c>
      <c r="G25" s="44" t="s">
        <v>37</v>
      </c>
      <c r="H25" s="115"/>
      <c r="I25" s="44" t="s">
        <v>36</v>
      </c>
      <c r="J25" s="44" t="s">
        <v>37</v>
      </c>
      <c r="K25" s="117"/>
      <c r="L25" s="4"/>
    </row>
    <row r="26" spans="2:12" s="14" customFormat="1" x14ac:dyDescent="0.25">
      <c r="B26" s="45" t="s">
        <v>38</v>
      </c>
      <c r="C26" s="46">
        <f>SUM(C6*N4)</f>
        <v>5600</v>
      </c>
      <c r="D26" s="46">
        <v>8000</v>
      </c>
      <c r="E26" s="47">
        <f>SUM(C26:D26)</f>
        <v>13600</v>
      </c>
      <c r="F26" s="46"/>
      <c r="G26" s="46">
        <v>3100</v>
      </c>
      <c r="H26" s="47">
        <f>SUM(F26+G26)</f>
        <v>3100</v>
      </c>
      <c r="I26" s="46">
        <v>0</v>
      </c>
      <c r="J26" s="46">
        <v>0</v>
      </c>
      <c r="K26" s="47">
        <f>SUM(I26+J26)</f>
        <v>0</v>
      </c>
      <c r="L26" s="26"/>
    </row>
    <row r="27" spans="2:12" s="14" customFormat="1" x14ac:dyDescent="0.25">
      <c r="B27" s="7" t="s">
        <v>39</v>
      </c>
      <c r="C27" s="23">
        <f>SUM(C7*N4)</f>
        <v>9200</v>
      </c>
      <c r="D27" s="24">
        <v>30500</v>
      </c>
      <c r="E27" s="25">
        <f t="shared" ref="E27:E37" si="4">SUM(C27:D27)</f>
        <v>39700</v>
      </c>
      <c r="F27" s="24"/>
      <c r="G27" s="24">
        <v>5000</v>
      </c>
      <c r="H27" s="25">
        <f t="shared" ref="H27:H37" si="5">SUM(F27+G27)</f>
        <v>5000</v>
      </c>
      <c r="I27" s="23">
        <v>0</v>
      </c>
      <c r="J27" s="23">
        <v>0</v>
      </c>
      <c r="K27" s="25">
        <f t="shared" ref="K27:K37" si="6">SUM(I27+J27)</f>
        <v>0</v>
      </c>
      <c r="L27" s="26"/>
    </row>
    <row r="28" spans="2:12" s="14" customFormat="1" x14ac:dyDescent="0.25">
      <c r="B28" s="48" t="s">
        <v>40</v>
      </c>
      <c r="C28" s="46">
        <f>SUM(C8*N4)</f>
        <v>5200</v>
      </c>
      <c r="D28" s="49">
        <v>3600</v>
      </c>
      <c r="E28" s="47">
        <f t="shared" si="4"/>
        <v>8800</v>
      </c>
      <c r="F28" s="49"/>
      <c r="G28" s="49">
        <v>600</v>
      </c>
      <c r="H28" s="47">
        <f t="shared" si="5"/>
        <v>600</v>
      </c>
      <c r="I28" s="46">
        <v>0</v>
      </c>
      <c r="J28" s="46">
        <v>0</v>
      </c>
      <c r="K28" s="47">
        <f t="shared" si="6"/>
        <v>0</v>
      </c>
      <c r="L28" s="26"/>
    </row>
    <row r="29" spans="2:12" s="14" customFormat="1" x14ac:dyDescent="0.25">
      <c r="B29" s="7" t="s">
        <v>8</v>
      </c>
      <c r="C29" s="23">
        <f>SUM(C9*N4)</f>
        <v>2000</v>
      </c>
      <c r="D29" s="24">
        <v>3300</v>
      </c>
      <c r="E29" s="25">
        <f t="shared" si="4"/>
        <v>5300</v>
      </c>
      <c r="F29" s="24"/>
      <c r="G29" s="24">
        <v>200</v>
      </c>
      <c r="H29" s="25">
        <f t="shared" si="5"/>
        <v>200</v>
      </c>
      <c r="I29" s="23">
        <v>0</v>
      </c>
      <c r="J29" s="23">
        <v>0</v>
      </c>
      <c r="K29" s="25">
        <f t="shared" si="6"/>
        <v>0</v>
      </c>
      <c r="L29" s="26"/>
    </row>
    <row r="30" spans="2:12" s="14" customFormat="1" x14ac:dyDescent="0.25">
      <c r="B30" s="48" t="s">
        <v>41</v>
      </c>
      <c r="C30" s="46">
        <v>800</v>
      </c>
      <c r="D30" s="49">
        <v>3000</v>
      </c>
      <c r="E30" s="47">
        <f t="shared" si="4"/>
        <v>3800</v>
      </c>
      <c r="F30" s="49"/>
      <c r="G30" s="49">
        <v>400</v>
      </c>
      <c r="H30" s="47">
        <f t="shared" si="5"/>
        <v>400</v>
      </c>
      <c r="I30" s="46">
        <v>0</v>
      </c>
      <c r="J30" s="46">
        <v>0</v>
      </c>
      <c r="K30" s="47">
        <f t="shared" si="6"/>
        <v>0</v>
      </c>
      <c r="L30" s="26"/>
    </row>
    <row r="31" spans="2:12" s="14" customFormat="1" x14ac:dyDescent="0.25">
      <c r="B31" s="7" t="s">
        <v>42</v>
      </c>
      <c r="C31" s="23">
        <v>400</v>
      </c>
      <c r="D31" s="24">
        <v>2500</v>
      </c>
      <c r="E31" s="25">
        <f t="shared" si="4"/>
        <v>2900</v>
      </c>
      <c r="F31" s="24">
        <v>100</v>
      </c>
      <c r="G31" s="24">
        <v>300</v>
      </c>
      <c r="H31" s="25">
        <f t="shared" si="5"/>
        <v>400</v>
      </c>
      <c r="I31" s="23">
        <v>0</v>
      </c>
      <c r="J31" s="23">
        <v>0</v>
      </c>
      <c r="K31" s="25">
        <f t="shared" si="6"/>
        <v>0</v>
      </c>
      <c r="L31" s="26"/>
    </row>
    <row r="32" spans="2:12" s="14" customFormat="1" x14ac:dyDescent="0.25">
      <c r="B32" s="48" t="s">
        <v>43</v>
      </c>
      <c r="C32" s="46">
        <v>1600</v>
      </c>
      <c r="D32" s="49">
        <v>3600</v>
      </c>
      <c r="E32" s="47">
        <f t="shared" si="4"/>
        <v>5200</v>
      </c>
      <c r="F32" s="49">
        <v>200</v>
      </c>
      <c r="G32" s="49">
        <v>0</v>
      </c>
      <c r="H32" s="47">
        <f t="shared" si="5"/>
        <v>200</v>
      </c>
      <c r="I32" s="46">
        <v>0</v>
      </c>
      <c r="J32" s="46">
        <v>0</v>
      </c>
      <c r="K32" s="47">
        <f t="shared" si="6"/>
        <v>0</v>
      </c>
      <c r="L32" s="26"/>
    </row>
    <row r="33" spans="2:12" s="14" customFormat="1" x14ac:dyDescent="0.25">
      <c r="B33" s="7" t="s">
        <v>44</v>
      </c>
      <c r="C33" s="23">
        <v>1600</v>
      </c>
      <c r="D33" s="24">
        <v>1500</v>
      </c>
      <c r="E33" s="25">
        <f t="shared" si="4"/>
        <v>3100</v>
      </c>
      <c r="F33" s="24">
        <v>200</v>
      </c>
      <c r="G33" s="24">
        <v>500</v>
      </c>
      <c r="H33" s="25">
        <f t="shared" si="5"/>
        <v>700</v>
      </c>
      <c r="I33" s="23">
        <v>0</v>
      </c>
      <c r="J33" s="23">
        <v>0</v>
      </c>
      <c r="K33" s="25">
        <f t="shared" si="6"/>
        <v>0</v>
      </c>
      <c r="L33" s="26"/>
    </row>
    <row r="34" spans="2:12" s="14" customFormat="1" x14ac:dyDescent="0.25">
      <c r="B34" s="48" t="s">
        <v>13</v>
      </c>
      <c r="C34" s="46">
        <v>3600</v>
      </c>
      <c r="D34" s="49">
        <v>2700</v>
      </c>
      <c r="E34" s="47">
        <f t="shared" si="4"/>
        <v>6300</v>
      </c>
      <c r="F34" s="49">
        <v>700</v>
      </c>
      <c r="G34" s="49">
        <v>1100</v>
      </c>
      <c r="H34" s="47">
        <f t="shared" si="5"/>
        <v>1800</v>
      </c>
      <c r="I34" s="46">
        <v>0</v>
      </c>
      <c r="J34" s="46">
        <v>0</v>
      </c>
      <c r="K34" s="47">
        <f t="shared" si="6"/>
        <v>0</v>
      </c>
      <c r="L34" s="26"/>
    </row>
    <row r="35" spans="2:12" s="14" customFormat="1" x14ac:dyDescent="0.25">
      <c r="B35" s="7" t="s">
        <v>45</v>
      </c>
      <c r="C35" s="23">
        <v>800</v>
      </c>
      <c r="D35" s="24">
        <v>2200</v>
      </c>
      <c r="E35" s="25">
        <f t="shared" si="4"/>
        <v>3000</v>
      </c>
      <c r="F35" s="24">
        <v>100</v>
      </c>
      <c r="G35" s="24">
        <v>1800</v>
      </c>
      <c r="H35" s="25">
        <f t="shared" si="5"/>
        <v>1900</v>
      </c>
      <c r="I35" s="23">
        <v>0</v>
      </c>
      <c r="J35" s="23">
        <v>0</v>
      </c>
      <c r="K35" s="25">
        <f t="shared" si="6"/>
        <v>0</v>
      </c>
      <c r="L35" s="26"/>
    </row>
    <row r="36" spans="2:12" s="14" customFormat="1" x14ac:dyDescent="0.25">
      <c r="B36" s="48" t="s">
        <v>15</v>
      </c>
      <c r="C36" s="46">
        <v>400</v>
      </c>
      <c r="D36" s="49">
        <v>1800</v>
      </c>
      <c r="E36" s="47">
        <f t="shared" si="4"/>
        <v>2200</v>
      </c>
      <c r="F36" s="49"/>
      <c r="G36" s="49">
        <v>1000</v>
      </c>
      <c r="H36" s="47">
        <f t="shared" si="5"/>
        <v>1000</v>
      </c>
      <c r="I36" s="46">
        <v>0</v>
      </c>
      <c r="J36" s="46">
        <v>0</v>
      </c>
      <c r="K36" s="47">
        <f t="shared" si="6"/>
        <v>0</v>
      </c>
      <c r="L36" s="26"/>
    </row>
    <row r="37" spans="2:12" s="14" customFormat="1" x14ac:dyDescent="0.25">
      <c r="B37" s="50" t="s">
        <v>46</v>
      </c>
      <c r="C37" s="51"/>
      <c r="D37" s="52">
        <v>1100</v>
      </c>
      <c r="E37" s="53">
        <f t="shared" si="4"/>
        <v>1100</v>
      </c>
      <c r="F37" s="52"/>
      <c r="G37" s="52">
        <v>300</v>
      </c>
      <c r="H37" s="53">
        <f t="shared" si="5"/>
        <v>300</v>
      </c>
      <c r="I37" s="51">
        <v>0</v>
      </c>
      <c r="J37" s="51">
        <v>0</v>
      </c>
      <c r="K37" s="53">
        <f t="shared" si="6"/>
        <v>0</v>
      </c>
      <c r="L37" s="26"/>
    </row>
    <row r="38" spans="2:12" s="14" customFormat="1" x14ac:dyDescent="0.25">
      <c r="B38" s="21" t="s">
        <v>52</v>
      </c>
      <c r="C38" s="61">
        <f>SUM(C26:C37)</f>
        <v>31200</v>
      </c>
      <c r="D38" s="61">
        <f t="shared" ref="D38" si="7">SUM(D26:D37)</f>
        <v>63800</v>
      </c>
      <c r="E38" s="61">
        <f t="shared" ref="E38" si="8">SUM(E26:E37)</f>
        <v>95000</v>
      </c>
      <c r="F38" s="61">
        <f t="shared" ref="F38" si="9">SUM(F26:F37)</f>
        <v>1300</v>
      </c>
      <c r="G38" s="61">
        <f t="shared" ref="G38" si="10">SUM(G26:G37)</f>
        <v>14300</v>
      </c>
      <c r="H38" s="61">
        <f t="shared" ref="H38" si="11">SUM(H26:H37)</f>
        <v>15600</v>
      </c>
      <c r="I38" s="61">
        <f t="shared" ref="I38" si="12">SUM(I26:I37)</f>
        <v>0</v>
      </c>
      <c r="J38" s="61">
        <f>SUM(J26:J37)</f>
        <v>0</v>
      </c>
      <c r="K38" s="61">
        <f t="shared" ref="K38" si="13">SUM(K26:K37)</f>
        <v>0</v>
      </c>
      <c r="L38" s="4"/>
    </row>
    <row r="40" spans="2:12" ht="15.75" thickBot="1" x14ac:dyDescent="0.3">
      <c r="I40" s="35" t="s">
        <v>53</v>
      </c>
      <c r="J40" s="35"/>
      <c r="K40" s="34">
        <f>SUM(E38+H38)</f>
        <v>110600</v>
      </c>
    </row>
    <row r="41" spans="2:12" ht="15.75" thickTop="1" x14ac:dyDescent="0.25">
      <c r="C41" s="103" t="s">
        <v>60</v>
      </c>
      <c r="D41" s="104"/>
      <c r="E41" s="105"/>
    </row>
    <row r="42" spans="2:12" x14ac:dyDescent="0.25">
      <c r="B42" s="54"/>
      <c r="C42" s="57" t="s">
        <v>2</v>
      </c>
      <c r="D42" s="57" t="s">
        <v>3</v>
      </c>
      <c r="E42" s="57" t="s">
        <v>4</v>
      </c>
    </row>
    <row r="43" spans="2:12" x14ac:dyDescent="0.25">
      <c r="C43" s="58">
        <v>716</v>
      </c>
      <c r="D43" s="58">
        <v>156</v>
      </c>
      <c r="E43" s="58">
        <v>1491</v>
      </c>
    </row>
    <row r="44" spans="2:12" ht="15.75" x14ac:dyDescent="0.25">
      <c r="B44" t="s">
        <v>58</v>
      </c>
      <c r="C44" s="98">
        <f>SUM(C43,D43,E43)</f>
        <v>2363</v>
      </c>
      <c r="D44" s="99"/>
      <c r="E44" s="100"/>
    </row>
    <row r="45" spans="2:12" x14ac:dyDescent="0.25">
      <c r="B45" s="54" t="s">
        <v>59</v>
      </c>
      <c r="C45" s="55">
        <v>95000</v>
      </c>
      <c r="D45" s="55">
        <v>15600</v>
      </c>
      <c r="E45" s="56" t="s">
        <v>57</v>
      </c>
    </row>
    <row r="46" spans="2:12" x14ac:dyDescent="0.25">
      <c r="C46" s="101">
        <v>110600</v>
      </c>
      <c r="D46" s="102"/>
      <c r="E46" s="102"/>
    </row>
  </sheetData>
  <mergeCells count="25">
    <mergeCell ref="B1:K1"/>
    <mergeCell ref="H4:H5"/>
    <mergeCell ref="I4:J4"/>
    <mergeCell ref="K4:K5"/>
    <mergeCell ref="F3:H3"/>
    <mergeCell ref="I3:K3"/>
    <mergeCell ref="C3:E3"/>
    <mergeCell ref="B3:B5"/>
    <mergeCell ref="C4:D4"/>
    <mergeCell ref="E4:E5"/>
    <mergeCell ref="F4:G4"/>
    <mergeCell ref="C44:E44"/>
    <mergeCell ref="C46:E46"/>
    <mergeCell ref="C41:E41"/>
    <mergeCell ref="B21:K21"/>
    <mergeCell ref="B23:B25"/>
    <mergeCell ref="C23:E23"/>
    <mergeCell ref="F23:H23"/>
    <mergeCell ref="I23:K23"/>
    <mergeCell ref="C24:D24"/>
    <mergeCell ref="E24:E25"/>
    <mergeCell ref="F24:G24"/>
    <mergeCell ref="H24:H25"/>
    <mergeCell ref="I24:J24"/>
    <mergeCell ref="K24:K25"/>
  </mergeCells>
  <printOptions gridLines="1" gridLinesSet="0"/>
  <pageMargins left="0.7" right="0.7" top="0.75" bottom="0.75" header="0.3" footer="0.3"/>
  <pageSetup paperSize="9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T35"/>
  <sheetViews>
    <sheetView topLeftCell="A4" workbookViewId="0">
      <selection activeCell="P20" sqref="P20"/>
    </sheetView>
  </sheetViews>
  <sheetFormatPr defaultRowHeight="15" x14ac:dyDescent="0.25"/>
  <cols>
    <col min="1" max="1" width="17.85546875" customWidth="1"/>
    <col min="6" max="6" width="11.7109375" bestFit="1" customWidth="1"/>
    <col min="7" max="7" width="10.140625" bestFit="1" customWidth="1"/>
    <col min="8" max="8" width="11.85546875" customWidth="1"/>
    <col min="13" max="13" width="10.140625" bestFit="1" customWidth="1"/>
    <col min="14" max="14" width="11.7109375" bestFit="1" customWidth="1"/>
    <col min="15" max="15" width="10.140625" bestFit="1" customWidth="1"/>
    <col min="16" max="17" width="11.7109375" bestFit="1" customWidth="1"/>
    <col min="18" max="18" width="10.140625" bestFit="1" customWidth="1"/>
    <col min="19" max="19" width="12.85546875" customWidth="1"/>
  </cols>
  <sheetData>
    <row r="2" spans="1:17" ht="15.75" x14ac:dyDescent="0.25">
      <c r="A2" s="6" t="s">
        <v>17</v>
      </c>
      <c r="B2" s="6" t="s">
        <v>18</v>
      </c>
      <c r="C2" s="130" t="s">
        <v>19</v>
      </c>
      <c r="D2" s="130"/>
      <c r="E2" s="4"/>
      <c r="F2" s="4"/>
      <c r="H2" s="106" t="s">
        <v>25</v>
      </c>
      <c r="I2" s="106"/>
      <c r="J2" s="106"/>
      <c r="K2" s="106"/>
      <c r="L2" s="106"/>
      <c r="M2" s="106"/>
      <c r="N2" s="106"/>
      <c r="O2" s="106"/>
      <c r="P2" s="106"/>
      <c r="Q2" s="106"/>
    </row>
    <row r="3" spans="1:17" x14ac:dyDescent="0.25">
      <c r="A3" s="4"/>
      <c r="B3" s="130" t="s">
        <v>20</v>
      </c>
      <c r="C3" s="130"/>
      <c r="D3" s="130"/>
      <c r="E3" s="130"/>
      <c r="F3" s="130"/>
      <c r="H3" s="12" t="s">
        <v>26</v>
      </c>
      <c r="I3" s="12" t="s">
        <v>19</v>
      </c>
      <c r="J3" s="135" t="s">
        <v>21</v>
      </c>
      <c r="K3" s="135"/>
      <c r="L3" s="9"/>
      <c r="M3" s="9"/>
      <c r="N3" s="9"/>
      <c r="O3" s="9"/>
      <c r="P3" s="9"/>
      <c r="Q3" s="9"/>
    </row>
    <row r="4" spans="1:17" x14ac:dyDescent="0.25">
      <c r="A4" s="6" t="s">
        <v>21</v>
      </c>
      <c r="B4" s="130" t="s">
        <v>2</v>
      </c>
      <c r="C4" s="130"/>
      <c r="D4" s="130" t="s">
        <v>3</v>
      </c>
      <c r="E4" s="130"/>
      <c r="F4" s="6" t="s">
        <v>4</v>
      </c>
      <c r="H4" s="9"/>
      <c r="I4" s="135" t="s">
        <v>2</v>
      </c>
      <c r="J4" s="135"/>
      <c r="K4" s="135"/>
      <c r="L4" s="135"/>
      <c r="M4" s="135" t="s">
        <v>3</v>
      </c>
      <c r="N4" s="135"/>
      <c r="O4" s="135" t="s">
        <v>4</v>
      </c>
      <c r="P4" s="135"/>
      <c r="Q4" s="9"/>
    </row>
    <row r="5" spans="1:17" x14ac:dyDescent="0.25">
      <c r="A5" s="6" t="s">
        <v>22</v>
      </c>
      <c r="B5" s="128">
        <v>4000</v>
      </c>
      <c r="C5" s="128"/>
      <c r="D5" s="128"/>
      <c r="E5" s="128"/>
      <c r="F5" s="5">
        <v>0</v>
      </c>
      <c r="H5" s="12" t="s">
        <v>18</v>
      </c>
      <c r="I5" s="135" t="s">
        <v>22</v>
      </c>
      <c r="J5" s="135"/>
      <c r="K5" s="135" t="s">
        <v>23</v>
      </c>
      <c r="L5" s="135"/>
      <c r="M5" s="12" t="s">
        <v>22</v>
      </c>
      <c r="N5" s="12" t="s">
        <v>23</v>
      </c>
      <c r="O5" s="12" t="s">
        <v>22</v>
      </c>
      <c r="P5" s="12" t="s">
        <v>23</v>
      </c>
      <c r="Q5" s="9"/>
    </row>
    <row r="6" spans="1:17" x14ac:dyDescent="0.25">
      <c r="A6" s="6" t="s">
        <v>23</v>
      </c>
      <c r="B6" s="128">
        <v>10800</v>
      </c>
      <c r="C6" s="128"/>
      <c r="D6" s="128">
        <v>2300</v>
      </c>
      <c r="E6" s="128"/>
      <c r="F6" s="5">
        <v>0</v>
      </c>
      <c r="H6" s="12" t="s">
        <v>20</v>
      </c>
      <c r="I6" s="134">
        <v>79</v>
      </c>
      <c r="J6" s="134"/>
      <c r="K6" s="134">
        <v>631</v>
      </c>
      <c r="L6" s="134"/>
      <c r="M6" s="11">
        <v>14</v>
      </c>
      <c r="N6" s="11">
        <v>140</v>
      </c>
      <c r="O6" s="11">
        <v>157</v>
      </c>
      <c r="P6" s="11">
        <v>1331</v>
      </c>
      <c r="Q6" s="9"/>
    </row>
    <row r="7" spans="1:17" x14ac:dyDescent="0.25">
      <c r="A7" s="8" t="s">
        <v>24</v>
      </c>
      <c r="B7" s="128">
        <v>14800</v>
      </c>
      <c r="C7" s="128"/>
      <c r="D7" s="128">
        <v>2300</v>
      </c>
      <c r="E7" s="128"/>
      <c r="F7" s="5">
        <v>0</v>
      </c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1:17" x14ac:dyDescent="0.25">
      <c r="B9" t="s">
        <v>28</v>
      </c>
      <c r="C9">
        <f>SUM(B19*I18)</f>
        <v>31200</v>
      </c>
    </row>
    <row r="10" spans="1:17" x14ac:dyDescent="0.25">
      <c r="B10" t="s">
        <v>29</v>
      </c>
      <c r="C10">
        <f>SUM(B20*H18)</f>
        <v>63100</v>
      </c>
    </row>
    <row r="11" spans="1:17" x14ac:dyDescent="0.25">
      <c r="B11" t="s">
        <v>32</v>
      </c>
      <c r="C11">
        <f>SUM(D21*J18)</f>
        <v>15400</v>
      </c>
    </row>
    <row r="12" spans="1:17" x14ac:dyDescent="0.25">
      <c r="C12">
        <f>SUM(C9:C11)</f>
        <v>109700</v>
      </c>
    </row>
    <row r="16" spans="1:17" x14ac:dyDescent="0.25">
      <c r="A16" s="17"/>
      <c r="B16" s="131" t="s">
        <v>27</v>
      </c>
      <c r="C16" s="132"/>
      <c r="D16" s="132"/>
      <c r="E16" s="132"/>
      <c r="F16" s="133"/>
    </row>
    <row r="17" spans="1:20" x14ac:dyDescent="0.25">
      <c r="A17" s="4"/>
      <c r="B17" s="129" t="s">
        <v>20</v>
      </c>
      <c r="C17" s="129"/>
      <c r="D17" s="129"/>
      <c r="E17" s="129"/>
      <c r="F17" s="129"/>
      <c r="H17" t="s">
        <v>30</v>
      </c>
      <c r="I17" t="s">
        <v>31</v>
      </c>
      <c r="J17" t="s">
        <v>32</v>
      </c>
    </row>
    <row r="18" spans="1:20" x14ac:dyDescent="0.25">
      <c r="A18" s="7" t="s">
        <v>21</v>
      </c>
      <c r="B18" s="130" t="s">
        <v>2</v>
      </c>
      <c r="C18" s="130"/>
      <c r="D18" s="130" t="s">
        <v>3</v>
      </c>
      <c r="E18" s="130"/>
      <c r="F18" s="7" t="s">
        <v>4</v>
      </c>
      <c r="H18">
        <v>100</v>
      </c>
      <c r="I18">
        <v>400</v>
      </c>
      <c r="J18">
        <v>100</v>
      </c>
    </row>
    <row r="19" spans="1:20" x14ac:dyDescent="0.25">
      <c r="A19" s="7" t="s">
        <v>22</v>
      </c>
      <c r="B19" s="128">
        <v>78</v>
      </c>
      <c r="C19" s="128"/>
      <c r="D19" s="128">
        <v>14</v>
      </c>
      <c r="E19" s="128"/>
      <c r="F19" s="5">
        <v>157</v>
      </c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x14ac:dyDescent="0.25">
      <c r="A20" s="7" t="s">
        <v>23</v>
      </c>
      <c r="B20" s="128">
        <v>631</v>
      </c>
      <c r="C20" s="128"/>
      <c r="D20" s="128">
        <v>140</v>
      </c>
      <c r="E20" s="128"/>
      <c r="F20" s="5">
        <v>1331</v>
      </c>
    </row>
    <row r="21" spans="1:20" x14ac:dyDescent="0.25">
      <c r="A21" s="8" t="s">
        <v>24</v>
      </c>
      <c r="B21" s="128">
        <f>SUM(B19:C20)</f>
        <v>709</v>
      </c>
      <c r="C21" s="128"/>
      <c r="D21" s="128">
        <f>SUM(D19:E20)</f>
        <v>154</v>
      </c>
      <c r="E21" s="128"/>
      <c r="F21" s="5">
        <f>SUM(F19:F20)</f>
        <v>1488</v>
      </c>
    </row>
    <row r="22" spans="1:20" x14ac:dyDescent="0.25">
      <c r="A22" s="15"/>
      <c r="B22" s="16"/>
      <c r="C22" s="16"/>
      <c r="D22" s="16"/>
      <c r="E22" s="16"/>
      <c r="F22" s="16"/>
    </row>
    <row r="23" spans="1:20" x14ac:dyDescent="0.25">
      <c r="A23" s="15"/>
      <c r="B23" s="16"/>
      <c r="C23" s="16"/>
      <c r="D23" s="16"/>
      <c r="E23" s="16"/>
      <c r="F23" s="16"/>
    </row>
    <row r="24" spans="1:20" x14ac:dyDescent="0.25">
      <c r="A24" s="15"/>
      <c r="B24" s="16"/>
      <c r="C24" s="16"/>
      <c r="D24" s="16"/>
      <c r="E24" s="16"/>
      <c r="F24" s="16"/>
    </row>
    <row r="25" spans="1:20" x14ac:dyDescent="0.25">
      <c r="A25" s="15"/>
      <c r="B25" s="16"/>
      <c r="C25" s="16"/>
      <c r="D25" s="16"/>
      <c r="E25" s="16"/>
      <c r="F25" s="16"/>
    </row>
    <row r="26" spans="1:20" x14ac:dyDescent="0.25">
      <c r="A26" s="15"/>
      <c r="B26" s="16"/>
      <c r="C26" s="16"/>
      <c r="D26" s="16"/>
      <c r="E26" s="16"/>
      <c r="F26" s="16"/>
    </row>
    <row r="27" spans="1:20" s="14" customFormat="1" x14ac:dyDescent="0.25"/>
    <row r="28" spans="1:20" s="14" customFormat="1" x14ac:dyDescent="0.25"/>
    <row r="29" spans="1:20" s="14" customFormat="1" x14ac:dyDescent="0.25"/>
    <row r="30" spans="1:20" s="14" customFormat="1" x14ac:dyDescent="0.25"/>
    <row r="31" spans="1:20" s="14" customFormat="1" x14ac:dyDescent="0.25"/>
    <row r="32" spans="1:20" s="14" customFormat="1" x14ac:dyDescent="0.25"/>
    <row r="33" spans="1:9" s="14" customFormat="1" x14ac:dyDescent="0.25"/>
    <row r="34" spans="1:9" x14ac:dyDescent="0.25">
      <c r="A34" s="10"/>
      <c r="B34" s="10"/>
      <c r="C34" s="10"/>
      <c r="D34" s="10"/>
      <c r="E34" s="10"/>
      <c r="F34" s="10"/>
      <c r="G34" s="10"/>
      <c r="H34" s="10"/>
      <c r="I34" s="10"/>
    </row>
    <row r="35" spans="1:9" x14ac:dyDescent="0.25">
      <c r="A35" s="10"/>
      <c r="B35" s="10"/>
      <c r="C35" s="10"/>
      <c r="D35" s="10"/>
      <c r="E35" s="10"/>
      <c r="F35" s="10"/>
      <c r="G35" s="10"/>
      <c r="H35" s="10"/>
      <c r="I35" s="10"/>
    </row>
  </sheetData>
  <mergeCells count="29">
    <mergeCell ref="I6:J6"/>
    <mergeCell ref="K6:L6"/>
    <mergeCell ref="H2:Q2"/>
    <mergeCell ref="J3:K3"/>
    <mergeCell ref="I4:L4"/>
    <mergeCell ref="M4:N4"/>
    <mergeCell ref="O4:P4"/>
    <mergeCell ref="I5:J5"/>
    <mergeCell ref="K5:L5"/>
    <mergeCell ref="C2:D2"/>
    <mergeCell ref="B3:F3"/>
    <mergeCell ref="B4:C4"/>
    <mergeCell ref="D4:E4"/>
    <mergeCell ref="B5:C5"/>
    <mergeCell ref="D5:E5"/>
    <mergeCell ref="B16:F16"/>
    <mergeCell ref="B6:C6"/>
    <mergeCell ref="D6:E6"/>
    <mergeCell ref="B7:C7"/>
    <mergeCell ref="D7:E7"/>
    <mergeCell ref="B20:C20"/>
    <mergeCell ref="D20:E20"/>
    <mergeCell ref="B21:C21"/>
    <mergeCell ref="D21:E21"/>
    <mergeCell ref="B17:F17"/>
    <mergeCell ref="B18:C18"/>
    <mergeCell ref="D18:E18"/>
    <mergeCell ref="B19:C19"/>
    <mergeCell ref="D19:E19"/>
  </mergeCells>
  <printOptions gridLines="1" gridLinesSet="0"/>
  <pageMargins left="0.7" right="0.7" top="0.75" bottom="0.75" header="0.3" footer="0.3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IPL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PSSJLMPC-001-027</cp:lastModifiedBy>
  <cp:revision>1</cp:revision>
  <dcterms:created xsi:type="dcterms:W3CDTF">2019-01-04T02:37:45Z</dcterms:created>
  <dcterms:modified xsi:type="dcterms:W3CDTF">2026-08-03T02:46:25Z</dcterms:modified>
</cp:coreProperties>
</file>